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20" windowHeight="9975" tabRatio="883" activeTab="0"/>
  </bookViews>
  <sheets>
    <sheet name="A.E.SÜT" sheetId="1" r:id="rId1"/>
  </sheets>
  <definedNames>
    <definedName name="_xlnm.Print_Area" localSheetId="0">'A.E.SÜT'!$A$1:$BE$64</definedName>
  </definedNames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E15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47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48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49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50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51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52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56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57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58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59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31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32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33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34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35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36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37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38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39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40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41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16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17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18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19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20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21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22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23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26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E27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Formül Var!
Değer Girmeyiniz!</t>
        </r>
      </text>
    </comment>
    <comment ref="AD8" authorId="0">
      <text>
        <r>
          <rPr>
            <b/>
            <sz val="9"/>
            <color indexed="16"/>
            <rFont val="Tahoma"/>
            <family val="2"/>
          </rPr>
          <t>ZORUNLU DERS YÜKÜ</t>
        </r>
        <r>
          <rPr>
            <sz val="9"/>
            <rFont val="Tahoma"/>
            <family val="2"/>
          </rPr>
          <t xml:space="preserve">
Öğretim Görevlisi=12
Öğretim Üyesi=10
</t>
        </r>
        <r>
          <rPr>
            <b/>
            <sz val="9"/>
            <color indexed="10"/>
            <rFont val="Tahoma"/>
            <family val="2"/>
          </rPr>
          <t xml:space="preserve">Müdür Yardımcısı </t>
        </r>
        <r>
          <rPr>
            <sz val="9"/>
            <rFont val="Tahoma"/>
            <family val="2"/>
          </rPr>
          <t xml:space="preserve">
Öğr.Gör. İse Yarısı=6
Öğr.Üyesi ise Yarısı=5
</t>
        </r>
        <r>
          <rPr>
            <b/>
            <sz val="9"/>
            <color indexed="10"/>
            <rFont val="Tahoma"/>
            <family val="2"/>
          </rPr>
          <t xml:space="preserve">Bölüm Başkanı </t>
        </r>
        <r>
          <rPr>
            <sz val="9"/>
            <rFont val="Tahoma"/>
            <family val="2"/>
          </rPr>
          <t xml:space="preserve">
Öğr.Gör. İse Tam=12
Öğr.Üyesiı ise Yarısı =5</t>
        </r>
      </text>
    </comment>
    <comment ref="D8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Müdür Yardımcı veya Bölüm Başkanı ise Yazılacak</t>
        </r>
      </text>
    </comment>
    <comment ref="D7" authorId="0">
      <text>
        <r>
          <rPr>
            <b/>
            <sz val="9"/>
            <rFont val="Tahoma"/>
            <family val="2"/>
          </rPr>
          <t>Akademik Unvan Yazılacak</t>
        </r>
        <r>
          <rPr>
            <sz val="9"/>
            <rFont val="Tahoma"/>
            <family val="2"/>
          </rPr>
          <t xml:space="preserve">
Okutman
Öğr.Gör.
Dr.Öğr.Üyesi
Doç.Dr.
Prof.Dr.</t>
        </r>
      </text>
    </comment>
    <comment ref="F15" authorId="0">
      <text>
        <r>
          <rPr>
            <b/>
            <sz val="9"/>
            <color indexed="10"/>
            <rFont val="Tahoma"/>
            <family val="2"/>
          </rPr>
          <t xml:space="preserve">DİKKAT!!!
Saat Yazma Biçimi: 
</t>
        </r>
        <r>
          <rPr>
            <sz val="9"/>
            <rFont val="Tahoma"/>
            <family val="2"/>
          </rPr>
          <t>Hücre içine örneğin: 08:30 şeklinde yazınız.</t>
        </r>
        <r>
          <rPr>
            <sz val="9"/>
            <rFont val="Tahoma"/>
            <family val="0"/>
          </rPr>
          <t xml:space="preserve">
Hücreleri silerken gün sütunlarını tek olarak siliniz!
Örneğin: </t>
        </r>
        <r>
          <rPr>
            <sz val="9"/>
            <color indexed="10"/>
            <rFont val="Tahoma"/>
            <family val="2"/>
          </rPr>
          <t>Pazartesi</t>
        </r>
        <r>
          <rPr>
            <sz val="9"/>
            <rFont val="Tahoma"/>
            <family val="0"/>
          </rPr>
          <t xml:space="preserve"> Sütunu gibi.
Hafta olarak bütün alanı veya iki sütunu seçip sildiğinizde gizli formüller de silinmiş olacaktır.!!!</t>
        </r>
      </text>
    </comment>
    <comment ref="B6" authorId="0">
      <text>
        <r>
          <rPr>
            <b/>
            <sz val="9"/>
            <color indexed="10"/>
            <rFont val="Tahoma"/>
            <family val="2"/>
          </rPr>
          <t>ÖNEMLİ!!!</t>
        </r>
        <r>
          <rPr>
            <sz val="9"/>
            <rFont val="Tahoma"/>
            <family val="2"/>
          </rPr>
          <t xml:space="preserve">
Ders Yükü Formu ait olduğu kişi tarafından imzalanacak ve Bölüm Başkanına da imzalatıldıktan sonra Tahakkuk Servisine teslim edilecektir.</t>
        </r>
      </text>
    </comment>
    <comment ref="F62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Bağlı olduğu Bölüm Başkanının Unvanı ve Adı-Soyadı yazılacak</t>
        </r>
      </text>
    </comment>
    <comment ref="D4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Ait Olduğu Eğitim Yılı yazılacak</t>
        </r>
      </text>
    </comment>
  </commentList>
</comments>
</file>

<file path=xl/sharedStrings.xml><?xml version="1.0" encoding="utf-8"?>
<sst xmlns="http://schemas.openxmlformats.org/spreadsheetml/2006/main" count="117" uniqueCount="59">
  <si>
    <t>Eğitim-Öğretim Yılı:</t>
  </si>
  <si>
    <t xml:space="preserve"> Ait Olduğu Dönem:</t>
  </si>
  <si>
    <t>1.Yarıyıl</t>
  </si>
  <si>
    <t>2.Yarıyıl</t>
  </si>
  <si>
    <t>Tatil Dönemi</t>
  </si>
  <si>
    <t>Yaz Okulu</t>
  </si>
  <si>
    <t>Kurum Sicil No:</t>
  </si>
  <si>
    <t>Ara</t>
  </si>
  <si>
    <t xml:space="preserve">Ara </t>
  </si>
  <si>
    <t>Kodu</t>
  </si>
  <si>
    <t>Adı</t>
  </si>
  <si>
    <t>Grup       No</t>
  </si>
  <si>
    <t>Pazartesi</t>
  </si>
  <si>
    <t>Salı</t>
  </si>
  <si>
    <t>Çarşamba</t>
  </si>
  <si>
    <t>Perşembe</t>
  </si>
  <si>
    <t>Cuma</t>
  </si>
  <si>
    <t xml:space="preserve">Cumartesi </t>
  </si>
  <si>
    <t>Sınav</t>
  </si>
  <si>
    <t>katsayı</t>
  </si>
  <si>
    <t>sayısı</t>
  </si>
  <si>
    <t>Yükü</t>
  </si>
  <si>
    <t>TOPLAM</t>
  </si>
  <si>
    <t>2) Diğer Faliyetler</t>
  </si>
  <si>
    <t>a)Labaratuvar Atölye, Uygulama ve Pratikler</t>
  </si>
  <si>
    <t>TOPLAM=</t>
  </si>
  <si>
    <t>3) a) İkinci Öğretim Teorik Derslerin</t>
  </si>
  <si>
    <t>Grup No</t>
  </si>
  <si>
    <t>3) b) İkinci Öğretim Pratik Derslerin</t>
  </si>
  <si>
    <t xml:space="preserve">Kodu </t>
  </si>
  <si>
    <t>Düzenleyen:</t>
  </si>
  <si>
    <t>Onaylayan:</t>
  </si>
  <si>
    <t>Adı Soyadı:</t>
  </si>
  <si>
    <t>Görevi:</t>
  </si>
  <si>
    <t>İmzası:</t>
  </si>
  <si>
    <t>SAĞLIK HİZMETLERİ MESLEK YÜKSEKOKULU</t>
  </si>
  <si>
    <t>Sağlık hizmetleri Meslek Yüksekokulu</t>
  </si>
  <si>
    <t>Yüksekokul Müdürü</t>
  </si>
  <si>
    <t>Bölüm Başkanı</t>
  </si>
  <si>
    <t>Doç.Dr. Zeynep GÜNGÖRMÜŞ</t>
  </si>
  <si>
    <t>Öğr.Gör.</t>
  </si>
  <si>
    <t>12</t>
  </si>
  <si>
    <t>2018-2019</t>
  </si>
  <si>
    <t>Adı Soyadı :</t>
  </si>
  <si>
    <t xml:space="preserve"> İdari Görevi :</t>
  </si>
  <si>
    <t>Akademik Ünvanı :</t>
  </si>
  <si>
    <t>Y. Okul / Bölüm:</t>
  </si>
  <si>
    <t>Öğrenci Sayısı</t>
  </si>
  <si>
    <t>1) Verilen Teorik Derslerin</t>
  </si>
  <si>
    <t>Haftalık Saati</t>
  </si>
  <si>
    <t>PROGRAMLANDIĞI GÜNLER VE SAATLER</t>
  </si>
  <si>
    <t>1. VE 2. ÖĞRETİM DERS YÜKÜ FORMU</t>
  </si>
  <si>
    <t>ÖĞRETİM ELEMANI TARAFINDAN HAFTALIK OLARAK OKUTULAN DERSLER VE YAPILAN DİĞER FALİYETLER</t>
  </si>
  <si>
    <t>II. ÖĞRETİM</t>
  </si>
  <si>
    <t>DİKKAT!!!</t>
  </si>
  <si>
    <t>* Ders Yükü Formu ait olduğu kişi tarafından imzalanacak ve Bölüm Başkanına da imzalatıldıktan sonra Tahakkuk Servisine teslim edilecektir.</t>
  </si>
  <si>
    <t>* Ad-Soyad, Ünvan ve Varsa İdari Görev yazılacak. Haftalık Zorunlu Ders Yükü kodu yazılacak.</t>
  </si>
  <si>
    <t>* Eğitim-Öğretim Yılı ve Hangi Döneme ait olduğu işaretlenecektir.</t>
  </si>
  <si>
    <t>Haftalık Zorunlu Ders Yükü: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</si>
</sst>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82">
    <font>
      <sz val="10"/>
      <name val="Arial Tur"/>
      <family val="0"/>
    </font>
    <font>
      <sz val="11"/>
      <color indexed="8"/>
      <name val="Calibri"/>
      <family val="2"/>
    </font>
    <font>
      <b/>
      <sz val="11"/>
      <name val="Arial Tur"/>
      <family val="2"/>
    </font>
    <font>
      <b/>
      <sz val="10"/>
      <name val="Arial Tur"/>
      <family val="0"/>
    </font>
    <font>
      <sz val="9"/>
      <name val="Arial Tur"/>
      <family val="2"/>
    </font>
    <font>
      <b/>
      <sz val="9"/>
      <name val="Arial Tur"/>
      <family val="0"/>
    </font>
    <font>
      <b/>
      <sz val="8"/>
      <name val="Arial Tur"/>
      <family val="0"/>
    </font>
    <font>
      <sz val="8"/>
      <name val="Arial Tur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b/>
      <sz val="10"/>
      <name val="Arial Narrow"/>
      <family val="2"/>
    </font>
    <font>
      <b/>
      <u val="single"/>
      <sz val="10"/>
      <name val="Arial Tur"/>
      <family val="0"/>
    </font>
    <font>
      <b/>
      <sz val="9"/>
      <color indexed="10"/>
      <name val="Tahoma"/>
      <family val="2"/>
    </font>
    <font>
      <b/>
      <sz val="9"/>
      <color indexed="16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2"/>
    </font>
    <font>
      <sz val="9"/>
      <color indexed="8"/>
      <name val="Arial Tur"/>
      <family val="2"/>
    </font>
    <font>
      <b/>
      <sz val="10"/>
      <color indexed="8"/>
      <name val="Arial Tur"/>
      <family val="2"/>
    </font>
    <font>
      <b/>
      <sz val="11"/>
      <color indexed="8"/>
      <name val="Arial Tur"/>
      <family val="2"/>
    </font>
    <font>
      <b/>
      <sz val="9"/>
      <color indexed="8"/>
      <name val="Arial Tur"/>
      <family val="2"/>
    </font>
    <font>
      <sz val="8"/>
      <color indexed="8"/>
      <name val="Arial Tur"/>
      <family val="2"/>
    </font>
    <font>
      <b/>
      <sz val="10"/>
      <color indexed="10"/>
      <name val="Arial Tur"/>
      <family val="0"/>
    </font>
    <font>
      <b/>
      <sz val="9"/>
      <color indexed="30"/>
      <name val="Arial Tur"/>
      <family val="2"/>
    </font>
    <font>
      <sz val="9"/>
      <color indexed="30"/>
      <name val="Arial Tur"/>
      <family val="2"/>
    </font>
    <font>
      <b/>
      <sz val="8"/>
      <color indexed="8"/>
      <name val="Arial Tur"/>
      <family val="2"/>
    </font>
    <font>
      <sz val="8"/>
      <color indexed="10"/>
      <name val="Arial Tur"/>
      <family val="2"/>
    </font>
    <font>
      <sz val="10"/>
      <color indexed="10"/>
      <name val="Arial Tur"/>
      <family val="0"/>
    </font>
    <font>
      <b/>
      <sz val="10"/>
      <color indexed="10"/>
      <name val="Arial Narrow"/>
      <family val="2"/>
    </font>
    <font>
      <b/>
      <sz val="10"/>
      <color indexed="56"/>
      <name val="Arial Tur"/>
      <family val="2"/>
    </font>
    <font>
      <b/>
      <sz val="9"/>
      <color indexed="56"/>
      <name val="Arial Tur"/>
      <family val="0"/>
    </font>
    <font>
      <b/>
      <sz val="10"/>
      <color indexed="9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Tur"/>
      <family val="2"/>
    </font>
    <font>
      <sz val="9"/>
      <color theme="1"/>
      <name val="Arial Tur"/>
      <family val="2"/>
    </font>
    <font>
      <b/>
      <sz val="10"/>
      <color theme="1"/>
      <name val="Arial Tur"/>
      <family val="2"/>
    </font>
    <font>
      <b/>
      <sz val="11"/>
      <color theme="1"/>
      <name val="Arial Tur"/>
      <family val="2"/>
    </font>
    <font>
      <b/>
      <sz val="9"/>
      <color theme="1"/>
      <name val="Arial Tur"/>
      <family val="2"/>
    </font>
    <font>
      <sz val="8"/>
      <color theme="1"/>
      <name val="Arial Tur"/>
      <family val="2"/>
    </font>
    <font>
      <b/>
      <sz val="10"/>
      <color rgb="FFFF0000"/>
      <name val="Arial Tur"/>
      <family val="0"/>
    </font>
    <font>
      <b/>
      <sz val="9"/>
      <color rgb="FF0070C0"/>
      <name val="Arial Tur"/>
      <family val="2"/>
    </font>
    <font>
      <sz val="9"/>
      <color rgb="FF0070C0"/>
      <name val="Arial Tur"/>
      <family val="2"/>
    </font>
    <font>
      <b/>
      <sz val="8"/>
      <color theme="1"/>
      <name val="Arial Tur"/>
      <family val="2"/>
    </font>
    <font>
      <sz val="8"/>
      <color rgb="FFFF0000"/>
      <name val="Arial Tur"/>
      <family val="2"/>
    </font>
    <font>
      <sz val="10"/>
      <color rgb="FFFF0000"/>
      <name val="Arial Tur"/>
      <family val="0"/>
    </font>
    <font>
      <b/>
      <sz val="10"/>
      <color rgb="FFFF0000"/>
      <name val="Arial Narrow"/>
      <family val="2"/>
    </font>
    <font>
      <b/>
      <sz val="10"/>
      <color rgb="FF002060"/>
      <name val="Arial Tur"/>
      <family val="2"/>
    </font>
    <font>
      <b/>
      <sz val="9"/>
      <color rgb="FF002060"/>
      <name val="Arial Tur"/>
      <family val="0"/>
    </font>
    <font>
      <b/>
      <sz val="10"/>
      <color theme="0"/>
      <name val="Arial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 applyProtection="1">
      <alignment/>
      <protection locked="0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/>
      <protection locked="0"/>
    </xf>
    <xf numFmtId="2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/>
    </xf>
    <xf numFmtId="20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66" fillId="0" borderId="17" xfId="0" applyFont="1" applyFill="1" applyBorder="1" applyAlignment="1" applyProtection="1">
      <alignment horizontal="center"/>
      <protection locked="0"/>
    </xf>
    <xf numFmtId="0" fontId="67" fillId="0" borderId="11" xfId="0" applyFont="1" applyFill="1" applyBorder="1" applyAlignment="1" applyProtection="1">
      <alignment horizontal="center"/>
      <protection locked="0"/>
    </xf>
    <xf numFmtId="0" fontId="68" fillId="33" borderId="17" xfId="0" applyFont="1" applyFill="1" applyBorder="1" applyAlignment="1" applyProtection="1">
      <alignment horizontal="center"/>
      <protection locked="0"/>
    </xf>
    <xf numFmtId="0" fontId="68" fillId="4" borderId="18" xfId="0" applyFont="1" applyFill="1" applyBorder="1" applyAlignment="1">
      <alignment horizontal="center" vertical="center"/>
    </xf>
    <xf numFmtId="0" fontId="68" fillId="4" borderId="19" xfId="0" applyFont="1" applyFill="1" applyBorder="1" applyAlignment="1">
      <alignment horizontal="center"/>
    </xf>
    <xf numFmtId="0" fontId="68" fillId="4" borderId="14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2" fillId="33" borderId="17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68" fillId="4" borderId="20" xfId="0" applyFont="1" applyFill="1" applyBorder="1" applyAlignment="1">
      <alignment horizontal="center" vertical="center"/>
    </xf>
    <xf numFmtId="0" fontId="68" fillId="4" borderId="16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67" fillId="0" borderId="18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6" fillId="0" borderId="24" xfId="0" applyFont="1" applyFill="1" applyBorder="1" applyAlignment="1" applyProtection="1">
      <alignment horizontal="center"/>
      <protection/>
    </xf>
    <xf numFmtId="0" fontId="66" fillId="0" borderId="25" xfId="0" applyFont="1" applyFill="1" applyBorder="1" applyAlignment="1" applyProtection="1">
      <alignment horizontal="center"/>
      <protection/>
    </xf>
    <xf numFmtId="0" fontId="68" fillId="4" borderId="26" xfId="0" applyFont="1" applyFill="1" applyBorder="1" applyAlignment="1" applyProtection="1">
      <alignment horizontal="center"/>
      <protection/>
    </xf>
    <xf numFmtId="0" fontId="68" fillId="33" borderId="24" xfId="0" applyFont="1" applyFill="1" applyBorder="1" applyAlignment="1" applyProtection="1">
      <alignment horizontal="center"/>
      <protection/>
    </xf>
    <xf numFmtId="0" fontId="68" fillId="33" borderId="25" xfId="0" applyFont="1" applyFill="1" applyBorder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 horizontal="center"/>
      <protection/>
    </xf>
    <xf numFmtId="0" fontId="66" fillId="0" borderId="18" xfId="0" applyFont="1" applyFill="1" applyBorder="1" applyAlignment="1" applyProtection="1">
      <alignment horizontal="center"/>
      <protection locked="0"/>
    </xf>
    <xf numFmtId="0" fontId="68" fillId="33" borderId="18" xfId="0" applyFont="1" applyFill="1" applyBorder="1" applyAlignment="1">
      <alignment horizontal="center"/>
    </xf>
    <xf numFmtId="0" fontId="68" fillId="4" borderId="21" xfId="0" applyFont="1" applyFill="1" applyBorder="1" applyAlignment="1">
      <alignment horizontal="center" vertical="center"/>
    </xf>
    <xf numFmtId="0" fontId="68" fillId="4" borderId="22" xfId="0" applyFont="1" applyFill="1" applyBorder="1" applyAlignment="1">
      <alignment horizontal="center" vertical="center"/>
    </xf>
    <xf numFmtId="0" fontId="68" fillId="4" borderId="23" xfId="0" applyFont="1" applyFill="1" applyBorder="1" applyAlignment="1">
      <alignment horizontal="center" vertical="center"/>
    </xf>
    <xf numFmtId="0" fontId="68" fillId="4" borderId="27" xfId="0" applyFont="1" applyFill="1" applyBorder="1" applyAlignment="1">
      <alignment horizontal="center"/>
    </xf>
    <xf numFmtId="0" fontId="68" fillId="4" borderId="28" xfId="0" applyFont="1" applyFill="1" applyBorder="1" applyAlignment="1">
      <alignment horizontal="center"/>
    </xf>
    <xf numFmtId="0" fontId="68" fillId="4" borderId="29" xfId="0" applyFont="1" applyFill="1" applyBorder="1" applyAlignment="1" applyProtection="1">
      <alignment horizontal="center"/>
      <protection/>
    </xf>
    <xf numFmtId="0" fontId="69" fillId="33" borderId="18" xfId="0" applyFont="1" applyFill="1" applyBorder="1" applyAlignment="1" applyProtection="1">
      <alignment horizontal="center"/>
      <protection locked="0"/>
    </xf>
    <xf numFmtId="0" fontId="67" fillId="33" borderId="24" xfId="0" applyFont="1" applyFill="1" applyBorder="1" applyAlignment="1" applyProtection="1">
      <alignment horizontal="center"/>
      <protection locked="0"/>
    </xf>
    <xf numFmtId="0" fontId="3" fillId="4" borderId="30" xfId="0" applyFont="1" applyFill="1" applyBorder="1" applyAlignment="1">
      <alignment horizontal="center" vertical="center"/>
    </xf>
    <xf numFmtId="0" fontId="2" fillId="4" borderId="23" xfId="0" applyFont="1" applyFill="1" applyBorder="1" applyAlignment="1" applyProtection="1">
      <alignment horizontal="center"/>
      <protection locked="0"/>
    </xf>
    <xf numFmtId="0" fontId="2" fillId="4" borderId="31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 locked="0"/>
    </xf>
    <xf numFmtId="0" fontId="2" fillId="33" borderId="33" xfId="0" applyFont="1" applyFill="1" applyBorder="1" applyAlignment="1" applyProtection="1">
      <alignment horizontal="center"/>
      <protection/>
    </xf>
    <xf numFmtId="0" fontId="3" fillId="7" borderId="34" xfId="0" applyNumberFormat="1" applyFont="1" applyFill="1" applyBorder="1" applyAlignment="1">
      <alignment horizontal="left"/>
    </xf>
    <xf numFmtId="20" fontId="3" fillId="7" borderId="35" xfId="0" applyNumberFormat="1" applyFont="1" applyFill="1" applyBorder="1" applyAlignment="1">
      <alignment horizontal="left"/>
    </xf>
    <xf numFmtId="0" fontId="3" fillId="7" borderId="35" xfId="0" applyNumberFormat="1" applyFont="1" applyFill="1" applyBorder="1" applyAlignment="1">
      <alignment horizontal="left"/>
    </xf>
    <xf numFmtId="20" fontId="3" fillId="7" borderId="35" xfId="0" applyNumberFormat="1" applyFont="1" applyFill="1" applyBorder="1" applyAlignment="1">
      <alignment horizontal="center"/>
    </xf>
    <xf numFmtId="20" fontId="2" fillId="7" borderId="36" xfId="0" applyNumberFormat="1" applyFont="1" applyFill="1" applyBorder="1" applyAlignment="1">
      <alignment horizontal="center"/>
    </xf>
    <xf numFmtId="20" fontId="3" fillId="7" borderId="36" xfId="0" applyNumberFormat="1" applyFont="1" applyFill="1" applyBorder="1" applyAlignment="1">
      <alignment horizontal="right"/>
    </xf>
    <xf numFmtId="0" fontId="2" fillId="7" borderId="37" xfId="0" applyFont="1" applyFill="1" applyBorder="1" applyAlignment="1" applyProtection="1">
      <alignment horizontal="center"/>
      <protection/>
    </xf>
    <xf numFmtId="0" fontId="3" fillId="4" borderId="19" xfId="0" applyFont="1" applyFill="1" applyBorder="1" applyAlignment="1">
      <alignment horizontal="center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/>
    </xf>
    <xf numFmtId="0" fontId="3" fillId="7" borderId="34" xfId="0" applyNumberFormat="1" applyFont="1" applyFill="1" applyBorder="1" applyAlignment="1">
      <alignment horizontal="left" vertical="center"/>
    </xf>
    <xf numFmtId="20" fontId="3" fillId="7" borderId="36" xfId="0" applyNumberFormat="1" applyFont="1" applyFill="1" applyBorder="1" applyAlignment="1">
      <alignment horizontal="center"/>
    </xf>
    <xf numFmtId="20" fontId="3" fillId="7" borderId="39" xfId="0" applyNumberFormat="1" applyFont="1" applyFill="1" applyBorder="1" applyAlignment="1">
      <alignment horizontal="center"/>
    </xf>
    <xf numFmtId="1" fontId="3" fillId="7" borderId="34" xfId="0" applyNumberFormat="1" applyFont="1" applyFill="1" applyBorder="1" applyAlignment="1">
      <alignment horizontal="left"/>
    </xf>
    <xf numFmtId="0" fontId="3" fillId="7" borderId="36" xfId="0" applyFont="1" applyFill="1" applyBorder="1" applyAlignment="1" applyProtection="1">
      <alignment horizontal="center"/>
      <protection locked="0"/>
    </xf>
    <xf numFmtId="0" fontId="3" fillId="7" borderId="37" xfId="0" applyFont="1" applyFill="1" applyBorder="1" applyAlignment="1" applyProtection="1">
      <alignment horizontal="center"/>
      <protection/>
    </xf>
    <xf numFmtId="0" fontId="3" fillId="4" borderId="14" xfId="0" applyFont="1" applyFill="1" applyBorder="1" applyAlignment="1">
      <alignment horizontal="center"/>
    </xf>
    <xf numFmtId="0" fontId="3" fillId="4" borderId="26" xfId="0" applyFont="1" applyFill="1" applyBorder="1" applyAlignment="1" applyProtection="1">
      <alignment horizontal="center"/>
      <protection/>
    </xf>
    <xf numFmtId="0" fontId="3" fillId="7" borderId="34" xfId="0" applyNumberFormat="1" applyFont="1" applyFill="1" applyBorder="1" applyAlignment="1">
      <alignment horizontal="center"/>
    </xf>
    <xf numFmtId="20" fontId="3" fillId="7" borderId="36" xfId="0" applyNumberFormat="1" applyFont="1" applyFill="1" applyBorder="1" applyAlignment="1">
      <alignment horizontal="center"/>
    </xf>
    <xf numFmtId="20" fontId="3" fillId="7" borderId="35" xfId="0" applyNumberFormat="1" applyFont="1" applyFill="1" applyBorder="1" applyAlignment="1">
      <alignment horizontal="center"/>
    </xf>
    <xf numFmtId="0" fontId="0" fillId="7" borderId="35" xfId="0" applyFill="1" applyBorder="1" applyAlignment="1">
      <alignment horizontal="left"/>
    </xf>
    <xf numFmtId="20" fontId="5" fillId="7" borderId="39" xfId="0" applyNumberFormat="1" applyFont="1" applyFill="1" applyBorder="1" applyAlignment="1">
      <alignment horizontal="right"/>
    </xf>
    <xf numFmtId="0" fontId="0" fillId="7" borderId="40" xfId="0" applyFill="1" applyBorder="1" applyAlignment="1" applyProtection="1">
      <alignment horizontal="center"/>
      <protection/>
    </xf>
    <xf numFmtId="20" fontId="68" fillId="7" borderId="39" xfId="0" applyNumberFormat="1" applyFont="1" applyFill="1" applyBorder="1" applyAlignment="1">
      <alignment horizontal="center"/>
    </xf>
    <xf numFmtId="0" fontId="68" fillId="7" borderId="34" xfId="0" applyNumberFormat="1" applyFont="1" applyFill="1" applyBorder="1" applyAlignment="1">
      <alignment horizontal="center"/>
    </xf>
    <xf numFmtId="20" fontId="68" fillId="7" borderId="35" xfId="0" applyNumberFormat="1" applyFont="1" applyFill="1" applyBorder="1" applyAlignment="1">
      <alignment horizontal="center"/>
    </xf>
    <xf numFmtId="0" fontId="67" fillId="7" borderId="35" xfId="0" applyNumberFormat="1" applyFont="1" applyFill="1" applyBorder="1" applyAlignment="1">
      <alignment/>
    </xf>
    <xf numFmtId="20" fontId="70" fillId="7" borderId="34" xfId="0" applyNumberFormat="1" applyFont="1" applyFill="1" applyBorder="1" applyAlignment="1">
      <alignment horizontal="center"/>
    </xf>
    <xf numFmtId="0" fontId="67" fillId="7" borderId="36" xfId="0" applyFont="1" applyFill="1" applyBorder="1" applyAlignment="1" applyProtection="1">
      <alignment horizontal="center"/>
      <protection locked="0"/>
    </xf>
    <xf numFmtId="0" fontId="66" fillId="7" borderId="37" xfId="0" applyFont="1" applyFill="1" applyBorder="1" applyAlignment="1" applyProtection="1">
      <alignment horizontal="center"/>
      <protection/>
    </xf>
    <xf numFmtId="0" fontId="67" fillId="0" borderId="16" xfId="0" applyFont="1" applyFill="1" applyBorder="1" applyAlignment="1" applyProtection="1">
      <alignment horizontal="center"/>
      <protection locked="0"/>
    </xf>
    <xf numFmtId="0" fontId="67" fillId="7" borderId="34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3" fillId="7" borderId="34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0" fontId="69" fillId="33" borderId="16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left"/>
      <protection locked="0"/>
    </xf>
    <xf numFmtId="0" fontId="2" fillId="7" borderId="34" xfId="0" applyFont="1" applyFill="1" applyBorder="1" applyAlignment="1">
      <alignment horizontal="left"/>
    </xf>
    <xf numFmtId="20" fontId="70" fillId="7" borderId="41" xfId="0" applyNumberFormat="1" applyFont="1" applyFill="1" applyBorder="1" applyAlignment="1" applyProtection="1">
      <alignment horizontal="center"/>
      <protection locked="0"/>
    </xf>
    <xf numFmtId="0" fontId="3" fillId="7" borderId="41" xfId="0" applyFont="1" applyFill="1" applyBorder="1" applyAlignment="1">
      <alignment horizontal="center"/>
    </xf>
    <xf numFmtId="20" fontId="3" fillId="7" borderId="41" xfId="0" applyNumberFormat="1" applyFont="1" applyFill="1" applyBorder="1" applyAlignment="1" applyProtection="1">
      <alignment horizontal="center"/>
      <protection locked="0"/>
    </xf>
    <xf numFmtId="0" fontId="2" fillId="7" borderId="41" xfId="0" applyFont="1" applyFill="1" applyBorder="1" applyAlignment="1">
      <alignment/>
    </xf>
    <xf numFmtId="0" fontId="6" fillId="4" borderId="42" xfId="0" applyFont="1" applyFill="1" applyBorder="1" applyAlignment="1">
      <alignment horizontal="center" vertical="center"/>
    </xf>
    <xf numFmtId="0" fontId="68" fillId="4" borderId="42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20" fontId="3" fillId="7" borderId="34" xfId="0" applyNumberFormat="1" applyFont="1" applyFill="1" applyBorder="1" applyAlignment="1">
      <alignment horizontal="center"/>
    </xf>
    <xf numFmtId="20" fontId="3" fillId="7" borderId="34" xfId="0" applyNumberFormat="1" applyFont="1" applyFill="1" applyBorder="1" applyAlignment="1">
      <alignment horizontal="center"/>
    </xf>
    <xf numFmtId="20" fontId="68" fillId="7" borderId="43" xfId="0" applyNumberFormat="1" applyFont="1" applyFill="1" applyBorder="1" applyAlignment="1">
      <alignment horizontal="center"/>
    </xf>
    <xf numFmtId="0" fontId="68" fillId="7" borderId="40" xfId="0" applyNumberFormat="1" applyFont="1" applyFill="1" applyBorder="1" applyAlignment="1">
      <alignment horizontal="center"/>
    </xf>
    <xf numFmtId="20" fontId="3" fillId="7" borderId="43" xfId="0" applyNumberFormat="1" applyFont="1" applyFill="1" applyBorder="1" applyAlignment="1">
      <alignment horizontal="center"/>
    </xf>
    <xf numFmtId="0" fontId="3" fillId="7" borderId="40" xfId="0" applyNumberFormat="1" applyFont="1" applyFill="1" applyBorder="1" applyAlignment="1">
      <alignment horizontal="center"/>
    </xf>
    <xf numFmtId="20" fontId="3" fillId="7" borderId="43" xfId="0" applyNumberFormat="1" applyFont="1" applyFill="1" applyBorder="1" applyAlignment="1">
      <alignment horizontal="center"/>
    </xf>
    <xf numFmtId="0" fontId="3" fillId="7" borderId="40" xfId="0" applyNumberFormat="1" applyFont="1" applyFill="1" applyBorder="1" applyAlignment="1">
      <alignment horizontal="left"/>
    </xf>
    <xf numFmtId="20" fontId="3" fillId="7" borderId="43" xfId="0" applyNumberFormat="1" applyFont="1" applyFill="1" applyBorder="1" applyAlignment="1">
      <alignment horizontal="left"/>
    </xf>
    <xf numFmtId="20" fontId="3" fillId="7" borderId="40" xfId="0" applyNumberFormat="1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 vertical="center"/>
    </xf>
    <xf numFmtId="20" fontId="3" fillId="7" borderId="40" xfId="0" applyNumberFormat="1" applyFont="1" applyFill="1" applyBorder="1" applyAlignment="1">
      <alignment horizontal="left"/>
    </xf>
    <xf numFmtId="0" fontId="3" fillId="7" borderId="35" xfId="0" applyNumberFormat="1" applyFont="1" applyFill="1" applyBorder="1" applyAlignment="1">
      <alignment horizontal="center"/>
    </xf>
    <xf numFmtId="0" fontId="3" fillId="7" borderId="35" xfId="0" applyNumberFormat="1" applyFont="1" applyFill="1" applyBorder="1" applyAlignment="1">
      <alignment horizontal="center"/>
    </xf>
    <xf numFmtId="0" fontId="70" fillId="7" borderId="41" xfId="0" applyFont="1" applyFill="1" applyBorder="1" applyAlignment="1">
      <alignment horizontal="center"/>
    </xf>
    <xf numFmtId="0" fontId="70" fillId="7" borderId="41" xfId="0" applyFont="1" applyFill="1" applyBorder="1" applyAlignment="1">
      <alignment horizontal="center"/>
    </xf>
    <xf numFmtId="0" fontId="3" fillId="7" borderId="41" xfId="0" applyFont="1" applyFill="1" applyBorder="1" applyAlignment="1">
      <alignment horizontal="center"/>
    </xf>
    <xf numFmtId="0" fontId="7" fillId="0" borderId="45" xfId="49" applyFont="1" applyBorder="1" applyAlignment="1" applyProtection="1">
      <alignment horizontal="center" vertical="center"/>
      <protection locked="0"/>
    </xf>
    <xf numFmtId="0" fontId="71" fillId="0" borderId="46" xfId="0" applyFont="1" applyFill="1" applyBorder="1" applyAlignment="1" applyProtection="1">
      <alignment horizontal="center"/>
      <protection locked="0"/>
    </xf>
    <xf numFmtId="0" fontId="70" fillId="7" borderId="35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7" fillId="0" borderId="47" xfId="49" applyFont="1" applyBorder="1" applyAlignment="1" applyProtection="1">
      <alignment horizontal="left" vertical="center"/>
      <protection locked="0"/>
    </xf>
    <xf numFmtId="0" fontId="7" fillId="0" borderId="48" xfId="49" applyFont="1" applyBorder="1" applyAlignment="1" applyProtection="1">
      <alignment horizontal="left" vertical="center"/>
      <protection locked="0"/>
    </xf>
    <xf numFmtId="0" fontId="7" fillId="0" borderId="49" xfId="49" applyFont="1" applyBorder="1" applyAlignment="1" applyProtection="1">
      <alignment horizontal="left" vertical="center"/>
      <protection locked="0"/>
    </xf>
    <xf numFmtId="0" fontId="70" fillId="7" borderId="43" xfId="0" applyFont="1" applyFill="1" applyBorder="1" applyAlignment="1">
      <alignment vertical="center"/>
    </xf>
    <xf numFmtId="20" fontId="2" fillId="7" borderId="34" xfId="0" applyNumberFormat="1" applyFont="1" applyFill="1" applyBorder="1" applyAlignment="1">
      <alignment horizontal="center"/>
    </xf>
    <xf numFmtId="1" fontId="3" fillId="7" borderId="40" xfId="0" applyNumberFormat="1" applyFont="1" applyFill="1" applyBorder="1" applyAlignment="1">
      <alignment horizontal="center"/>
    </xf>
    <xf numFmtId="1" fontId="4" fillId="7" borderId="39" xfId="0" applyNumberFormat="1" applyFont="1" applyFill="1" applyBorder="1" applyAlignment="1">
      <alignment/>
    </xf>
    <xf numFmtId="20" fontId="2" fillId="7" borderId="39" xfId="0" applyNumberFormat="1" applyFont="1" applyFill="1" applyBorder="1" applyAlignment="1">
      <alignment horizontal="center"/>
    </xf>
    <xf numFmtId="20" fontId="70" fillId="7" borderId="43" xfId="0" applyNumberFormat="1" applyFont="1" applyFill="1" applyBorder="1" applyAlignment="1">
      <alignment horizontal="center"/>
    </xf>
    <xf numFmtId="1" fontId="70" fillId="7" borderId="40" xfId="0" applyNumberFormat="1" applyFont="1" applyFill="1" applyBorder="1" applyAlignment="1">
      <alignment horizontal="center" vertical="center"/>
    </xf>
    <xf numFmtId="1" fontId="72" fillId="7" borderId="40" xfId="0" applyNumberFormat="1" applyFont="1" applyFill="1" applyBorder="1" applyAlignment="1">
      <alignment horizontal="center"/>
    </xf>
    <xf numFmtId="1" fontId="3" fillId="7" borderId="40" xfId="0" applyNumberFormat="1" applyFont="1" applyFill="1" applyBorder="1" applyAlignment="1">
      <alignment horizontal="center"/>
    </xf>
    <xf numFmtId="20" fontId="2" fillId="7" borderId="50" xfId="0" applyNumberFormat="1" applyFont="1" applyFill="1" applyBorder="1" applyAlignment="1">
      <alignment horizontal="center"/>
    </xf>
    <xf numFmtId="1" fontId="2" fillId="7" borderId="51" xfId="0" applyNumberFormat="1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68" fillId="4" borderId="12" xfId="0" applyFont="1" applyFill="1" applyBorder="1" applyAlignment="1">
      <alignment horizontal="center" vertical="center"/>
    </xf>
    <xf numFmtId="0" fontId="68" fillId="4" borderId="53" xfId="0" applyFont="1" applyFill="1" applyBorder="1" applyAlignment="1">
      <alignment horizontal="center" vertical="center"/>
    </xf>
    <xf numFmtId="0" fontId="67" fillId="4" borderId="15" xfId="0" applyFont="1" applyFill="1" applyBorder="1" applyAlignment="1" applyProtection="1">
      <alignment horizontal="center" vertical="center"/>
      <protection locked="0"/>
    </xf>
    <xf numFmtId="0" fontId="66" fillId="4" borderId="15" xfId="0" applyFont="1" applyFill="1" applyBorder="1" applyAlignment="1" applyProtection="1">
      <alignment horizontal="center" vertical="center"/>
      <protection locked="0"/>
    </xf>
    <xf numFmtId="0" fontId="66" fillId="4" borderId="38" xfId="0" applyFont="1" applyFill="1" applyBorder="1" applyAlignment="1" applyProtection="1">
      <alignment horizontal="center" vertical="center"/>
      <protection/>
    </xf>
    <xf numFmtId="0" fontId="70" fillId="4" borderId="44" xfId="0" applyFont="1" applyFill="1" applyBorder="1" applyAlignment="1">
      <alignment horizontal="center" vertical="center"/>
    </xf>
    <xf numFmtId="0" fontId="67" fillId="4" borderId="22" xfId="0" applyFont="1" applyFill="1" applyBorder="1" applyAlignment="1" applyProtection="1">
      <alignment horizontal="center" vertical="center"/>
      <protection locked="0"/>
    </xf>
    <xf numFmtId="0" fontId="66" fillId="4" borderId="23" xfId="0" applyFont="1" applyFill="1" applyBorder="1" applyAlignment="1" applyProtection="1">
      <alignment horizontal="center" vertical="center"/>
      <protection locked="0"/>
    </xf>
    <xf numFmtId="0" fontId="66" fillId="4" borderId="31" xfId="0" applyFont="1" applyFill="1" applyBorder="1" applyAlignment="1" applyProtection="1">
      <alignment horizontal="center" vertical="center"/>
      <protection/>
    </xf>
    <xf numFmtId="0" fontId="5" fillId="4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56" xfId="0" applyFont="1" applyFill="1" applyBorder="1" applyAlignment="1" applyProtection="1">
      <alignment horizontal="center" vertical="center"/>
      <protection/>
    </xf>
    <xf numFmtId="0" fontId="4" fillId="4" borderId="14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6" xfId="0" applyFont="1" applyFill="1" applyBorder="1" applyAlignment="1" applyProtection="1">
      <alignment horizontal="center" vertical="center"/>
      <protection/>
    </xf>
    <xf numFmtId="0" fontId="4" fillId="4" borderId="28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center" vertical="center"/>
      <protection/>
    </xf>
    <xf numFmtId="0" fontId="4" fillId="4" borderId="54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vertical="center"/>
    </xf>
    <xf numFmtId="0" fontId="71" fillId="0" borderId="46" xfId="0" applyFont="1" applyFill="1" applyBorder="1" applyAlignment="1" applyProtection="1">
      <alignment horizontal="center" vertical="center"/>
      <protection locked="0"/>
    </xf>
    <xf numFmtId="0" fontId="71" fillId="0" borderId="59" xfId="0" applyFont="1" applyFill="1" applyBorder="1" applyAlignment="1" applyProtection="1">
      <alignment horizontal="center" vertical="center"/>
      <protection locked="0"/>
    </xf>
    <xf numFmtId="0" fontId="4" fillId="7" borderId="41" xfId="0" applyFont="1" applyFill="1" applyBorder="1" applyAlignment="1">
      <alignment vertical="center"/>
    </xf>
    <xf numFmtId="0" fontId="2" fillId="7" borderId="39" xfId="0" applyFont="1" applyFill="1" applyBorder="1" applyAlignment="1">
      <alignment/>
    </xf>
    <xf numFmtId="0" fontId="2" fillId="7" borderId="4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2" fillId="4" borderId="43" xfId="0" applyFont="1" applyFill="1" applyBorder="1" applyAlignment="1">
      <alignment vertical="center"/>
    </xf>
    <xf numFmtId="0" fontId="72" fillId="4" borderId="41" xfId="0" applyFont="1" applyFill="1" applyBorder="1" applyAlignment="1">
      <alignment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73" fillId="4" borderId="50" xfId="0" applyFont="1" applyFill="1" applyBorder="1" applyAlignment="1">
      <alignment horizontal="left" vertical="center"/>
    </xf>
    <xf numFmtId="0" fontId="74" fillId="4" borderId="52" xfId="0" applyFont="1" applyFill="1" applyBorder="1" applyAlignment="1">
      <alignment horizontal="left" vertical="center"/>
    </xf>
    <xf numFmtId="0" fontId="75" fillId="4" borderId="30" xfId="0" applyFont="1" applyFill="1" applyBorder="1" applyAlignment="1">
      <alignment horizontal="center" vertical="center"/>
    </xf>
    <xf numFmtId="0" fontId="70" fillId="4" borderId="30" xfId="0" applyFont="1" applyFill="1" applyBorder="1" applyAlignment="1">
      <alignment horizontal="center" vertical="center"/>
    </xf>
    <xf numFmtId="0" fontId="67" fillId="4" borderId="44" xfId="0" applyNumberFormat="1" applyFont="1" applyFill="1" applyBorder="1" applyAlignment="1">
      <alignment horizontal="center" vertical="center"/>
    </xf>
    <xf numFmtId="0" fontId="67" fillId="4" borderId="28" xfId="0" applyFont="1" applyFill="1" applyBorder="1" applyAlignment="1">
      <alignment horizontal="center" vertical="center"/>
    </xf>
    <xf numFmtId="0" fontId="67" fillId="4" borderId="27" xfId="0" applyFont="1" applyFill="1" applyBorder="1" applyAlignment="1">
      <alignment horizontal="center" vertical="center"/>
    </xf>
    <xf numFmtId="0" fontId="67" fillId="4" borderId="30" xfId="0" applyFont="1" applyFill="1" applyBorder="1" applyAlignment="1">
      <alignment horizontal="center" vertical="center"/>
    </xf>
    <xf numFmtId="0" fontId="73" fillId="4" borderId="43" xfId="0" applyFont="1" applyFill="1" applyBorder="1" applyAlignment="1">
      <alignment horizontal="left" vertical="center"/>
    </xf>
    <xf numFmtId="0" fontId="74" fillId="4" borderId="41" xfId="0" applyFont="1" applyFill="1" applyBorder="1" applyAlignment="1">
      <alignment horizontal="left" vertical="center"/>
    </xf>
    <xf numFmtId="0" fontId="0" fillId="0" borderId="43" xfId="0" applyFill="1" applyBorder="1" applyAlignment="1">
      <alignment horizontal="center"/>
    </xf>
    <xf numFmtId="0" fontId="3" fillId="0" borderId="35" xfId="0" applyFon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right"/>
    </xf>
    <xf numFmtId="0" fontId="0" fillId="0" borderId="58" xfId="0" applyFill="1" applyBorder="1" applyAlignment="1">
      <alignment/>
    </xf>
    <xf numFmtId="0" fontId="0" fillId="0" borderId="58" xfId="0" applyFill="1" applyBorder="1" applyAlignment="1" applyProtection="1">
      <alignment/>
      <protection locked="0"/>
    </xf>
    <xf numFmtId="0" fontId="0" fillId="0" borderId="60" xfId="0" applyFill="1" applyBorder="1" applyAlignment="1" applyProtection="1">
      <alignment/>
      <protection locked="0"/>
    </xf>
    <xf numFmtId="0" fontId="0" fillId="0" borderId="61" xfId="0" applyFill="1" applyBorder="1" applyAlignment="1">
      <alignment/>
    </xf>
    <xf numFmtId="0" fontId="0" fillId="0" borderId="62" xfId="0" applyFill="1" applyBorder="1" applyAlignment="1" applyProtection="1">
      <alignment/>
      <protection locked="0"/>
    </xf>
    <xf numFmtId="0" fontId="0" fillId="0" borderId="50" xfId="0" applyFill="1" applyBorder="1" applyAlignment="1">
      <alignment/>
    </xf>
    <xf numFmtId="0" fontId="3" fillId="0" borderId="44" xfId="0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0" fillId="0" borderId="44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2" fillId="0" borderId="44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71" fillId="33" borderId="59" xfId="0" applyFont="1" applyFill="1" applyBorder="1" applyAlignment="1" applyProtection="1">
      <alignment horizontal="center" vertical="center"/>
      <protection locked="0"/>
    </xf>
    <xf numFmtId="0" fontId="71" fillId="0" borderId="48" xfId="0" applyFont="1" applyFill="1" applyBorder="1" applyAlignment="1" applyProtection="1">
      <alignment horizontal="left" vertical="center"/>
      <protection locked="0"/>
    </xf>
    <xf numFmtId="0" fontId="71" fillId="0" borderId="48" xfId="0" applyFont="1" applyFill="1" applyBorder="1" applyAlignment="1" applyProtection="1">
      <alignment/>
      <protection locked="0"/>
    </xf>
    <xf numFmtId="0" fontId="71" fillId="33" borderId="46" xfId="0" applyFont="1" applyFill="1" applyBorder="1" applyAlignment="1" applyProtection="1">
      <alignment horizontal="center" vertical="center"/>
      <protection locked="0"/>
    </xf>
    <xf numFmtId="0" fontId="71" fillId="0" borderId="45" xfId="0" applyFont="1" applyFill="1" applyBorder="1" applyAlignment="1" applyProtection="1">
      <alignment horizontal="center" vertical="center"/>
      <protection locked="0"/>
    </xf>
    <xf numFmtId="0" fontId="71" fillId="0" borderId="47" xfId="0" applyFont="1" applyFill="1" applyBorder="1" applyAlignment="1" applyProtection="1">
      <alignment/>
      <protection locked="0"/>
    </xf>
    <xf numFmtId="0" fontId="71" fillId="0" borderId="49" xfId="0" applyFont="1" applyFill="1" applyBorder="1" applyAlignment="1" applyProtection="1">
      <alignment/>
      <protection locked="0"/>
    </xf>
    <xf numFmtId="0" fontId="71" fillId="0" borderId="47" xfId="0" applyFont="1" applyFill="1" applyBorder="1" applyAlignment="1" applyProtection="1">
      <alignment vertical="center"/>
      <protection locked="0"/>
    </xf>
    <xf numFmtId="0" fontId="71" fillId="4" borderId="47" xfId="0" applyFont="1" applyFill="1" applyBorder="1" applyAlignment="1" applyProtection="1">
      <alignment horizontal="center"/>
      <protection/>
    </xf>
    <xf numFmtId="20" fontId="71" fillId="0" borderId="15" xfId="0" applyNumberFormat="1" applyFont="1" applyFill="1" applyBorder="1" applyAlignment="1" applyProtection="1">
      <alignment horizontal="center"/>
      <protection locked="0"/>
    </xf>
    <xf numFmtId="20" fontId="71" fillId="0" borderId="16" xfId="0" applyNumberFormat="1" applyFont="1" applyFill="1" applyBorder="1" applyAlignment="1" applyProtection="1">
      <alignment horizontal="center"/>
      <protection locked="0"/>
    </xf>
    <xf numFmtId="20" fontId="71" fillId="0" borderId="45" xfId="0" applyNumberFormat="1" applyFont="1" applyFill="1" applyBorder="1" applyAlignment="1" applyProtection="1">
      <alignment horizontal="center"/>
      <protection locked="0"/>
    </xf>
    <xf numFmtId="20" fontId="71" fillId="0" borderId="38" xfId="0" applyNumberFormat="1" applyFont="1" applyFill="1" applyBorder="1" applyAlignment="1" applyProtection="1">
      <alignment horizontal="center"/>
      <protection locked="0"/>
    </xf>
    <xf numFmtId="20" fontId="71" fillId="0" borderId="20" xfId="0" applyNumberFormat="1" applyFont="1" applyFill="1" applyBorder="1" applyAlignment="1" applyProtection="1">
      <alignment horizontal="center"/>
      <protection locked="0"/>
    </xf>
    <xf numFmtId="20" fontId="71" fillId="0" borderId="16" xfId="0" applyNumberFormat="1" applyFont="1" applyFill="1" applyBorder="1" applyAlignment="1">
      <alignment horizontal="center"/>
    </xf>
    <xf numFmtId="0" fontId="71" fillId="0" borderId="18" xfId="0" applyNumberFormat="1" applyFont="1" applyFill="1" applyBorder="1" applyAlignment="1">
      <alignment horizontal="center"/>
    </xf>
    <xf numFmtId="0" fontId="71" fillId="0" borderId="18" xfId="0" applyNumberFormat="1" applyFont="1" applyFill="1" applyBorder="1" applyAlignment="1">
      <alignment/>
    </xf>
    <xf numFmtId="0" fontId="71" fillId="0" borderId="20" xfId="0" applyNumberFormat="1" applyFont="1" applyFill="1" applyBorder="1" applyAlignment="1">
      <alignment/>
    </xf>
    <xf numFmtId="20" fontId="71" fillId="0" borderId="45" xfId="0" applyNumberFormat="1" applyFont="1" applyFill="1" applyBorder="1" applyAlignment="1">
      <alignment/>
    </xf>
    <xf numFmtId="20" fontId="71" fillId="0" borderId="24" xfId="0" applyNumberFormat="1" applyFont="1" applyFill="1" applyBorder="1" applyAlignment="1">
      <alignment/>
    </xf>
    <xf numFmtId="20" fontId="71" fillId="0" borderId="10" xfId="0" applyNumberFormat="1" applyFont="1" applyFill="1" applyBorder="1" applyAlignment="1" applyProtection="1">
      <alignment horizontal="center"/>
      <protection locked="0"/>
    </xf>
    <xf numFmtId="20" fontId="71" fillId="0" borderId="11" xfId="0" applyNumberFormat="1" applyFont="1" applyFill="1" applyBorder="1" applyAlignment="1" applyProtection="1">
      <alignment horizontal="center"/>
      <protection locked="0"/>
    </xf>
    <xf numFmtId="20" fontId="71" fillId="0" borderId="46" xfId="0" applyNumberFormat="1" applyFont="1" applyFill="1" applyBorder="1" applyAlignment="1" applyProtection="1">
      <alignment horizontal="center"/>
      <protection locked="0"/>
    </xf>
    <xf numFmtId="20" fontId="71" fillId="0" borderId="63" xfId="0" applyNumberFormat="1" applyFont="1" applyFill="1" applyBorder="1" applyAlignment="1" applyProtection="1">
      <alignment horizontal="center"/>
      <protection locked="0"/>
    </xf>
    <xf numFmtId="20" fontId="71" fillId="0" borderId="64" xfId="0" applyNumberFormat="1" applyFont="1" applyFill="1" applyBorder="1" applyAlignment="1" applyProtection="1">
      <alignment horizontal="center"/>
      <protection locked="0"/>
    </xf>
    <xf numFmtId="20" fontId="71" fillId="0" borderId="11" xfId="0" applyNumberFormat="1" applyFont="1" applyFill="1" applyBorder="1" applyAlignment="1">
      <alignment horizontal="center"/>
    </xf>
    <xf numFmtId="0" fontId="71" fillId="0" borderId="17" xfId="0" applyNumberFormat="1" applyFont="1" applyFill="1" applyBorder="1" applyAlignment="1">
      <alignment horizontal="center"/>
    </xf>
    <xf numFmtId="0" fontId="71" fillId="0" borderId="17" xfId="0" applyNumberFormat="1" applyFont="1" applyFill="1" applyBorder="1" applyAlignment="1">
      <alignment/>
    </xf>
    <xf numFmtId="0" fontId="71" fillId="0" borderId="64" xfId="0" applyNumberFormat="1" applyFont="1" applyFill="1" applyBorder="1" applyAlignment="1">
      <alignment/>
    </xf>
    <xf numFmtId="20" fontId="71" fillId="0" borderId="46" xfId="0" applyNumberFormat="1" applyFont="1" applyFill="1" applyBorder="1" applyAlignment="1">
      <alignment/>
    </xf>
    <xf numFmtId="20" fontId="71" fillId="0" borderId="25" xfId="0" applyNumberFormat="1" applyFont="1" applyFill="1" applyBorder="1" applyAlignment="1">
      <alignment/>
    </xf>
    <xf numFmtId="0" fontId="71" fillId="0" borderId="25" xfId="0" applyNumberFormat="1" applyFont="1" applyFill="1" applyBorder="1" applyAlignment="1">
      <alignment/>
    </xf>
    <xf numFmtId="20" fontId="76" fillId="0" borderId="63" xfId="0" applyNumberFormat="1" applyFont="1" applyFill="1" applyBorder="1" applyAlignment="1" applyProtection="1">
      <alignment horizontal="center"/>
      <protection locked="0"/>
    </xf>
    <xf numFmtId="0" fontId="71" fillId="0" borderId="46" xfId="0" applyNumberFormat="1" applyFont="1" applyFill="1" applyBorder="1" applyAlignment="1">
      <alignment/>
    </xf>
    <xf numFmtId="20" fontId="71" fillId="33" borderId="13" xfId="0" applyNumberFormat="1" applyFont="1" applyFill="1" applyBorder="1" applyAlignment="1">
      <alignment horizontal="center"/>
    </xf>
    <xf numFmtId="20" fontId="71" fillId="33" borderId="13" xfId="0" applyNumberFormat="1" applyFont="1" applyFill="1" applyBorder="1" applyAlignment="1" applyProtection="1">
      <alignment horizontal="center"/>
      <protection locked="0"/>
    </xf>
    <xf numFmtId="20" fontId="71" fillId="0" borderId="13" xfId="0" applyNumberFormat="1" applyFont="1" applyFill="1" applyBorder="1" applyAlignment="1">
      <alignment horizontal="center"/>
    </xf>
    <xf numFmtId="0" fontId="71" fillId="0" borderId="32" xfId="0" applyNumberFormat="1" applyFont="1" applyFill="1" applyBorder="1" applyAlignment="1">
      <alignment horizontal="center"/>
    </xf>
    <xf numFmtId="0" fontId="71" fillId="0" borderId="32" xfId="0" applyNumberFormat="1" applyFont="1" applyFill="1" applyBorder="1" applyAlignment="1">
      <alignment/>
    </xf>
    <xf numFmtId="0" fontId="71" fillId="0" borderId="53" xfId="0" applyNumberFormat="1" applyFont="1" applyFill="1" applyBorder="1" applyAlignment="1">
      <alignment/>
    </xf>
    <xf numFmtId="0" fontId="71" fillId="33" borderId="61" xfId="0" applyNumberFormat="1" applyFont="1" applyFill="1" applyBorder="1" applyAlignment="1">
      <alignment/>
    </xf>
    <xf numFmtId="0" fontId="71" fillId="33" borderId="33" xfId="0" applyNumberFormat="1" applyFont="1" applyFill="1" applyBorder="1" applyAlignment="1">
      <alignment/>
    </xf>
    <xf numFmtId="0" fontId="71" fillId="33" borderId="32" xfId="0" applyNumberFormat="1" applyFont="1" applyFill="1" applyBorder="1" applyAlignment="1">
      <alignment/>
    </xf>
    <xf numFmtId="0" fontId="71" fillId="4" borderId="47" xfId="0" applyFont="1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71" fillId="0" borderId="20" xfId="0" applyFont="1" applyFill="1" applyBorder="1" applyAlignment="1">
      <alignment horizontal="center"/>
    </xf>
    <xf numFmtId="0" fontId="75" fillId="0" borderId="45" xfId="0" applyFont="1" applyFill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1" fillId="4" borderId="48" xfId="0" applyFont="1" applyFill="1" applyBorder="1" applyAlignment="1">
      <alignment horizontal="center"/>
    </xf>
    <xf numFmtId="0" fontId="71" fillId="0" borderId="17" xfId="0" applyFont="1" applyFill="1" applyBorder="1" applyAlignment="1">
      <alignment horizontal="center"/>
    </xf>
    <xf numFmtId="0" fontId="71" fillId="0" borderId="64" xfId="0" applyFont="1" applyFill="1" applyBorder="1" applyAlignment="1">
      <alignment horizontal="center"/>
    </xf>
    <xf numFmtId="0" fontId="75" fillId="0" borderId="46" xfId="0" applyFont="1" applyFill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1" fillId="4" borderId="49" xfId="0" applyFont="1" applyFill="1" applyBorder="1" applyAlignment="1">
      <alignment horizontal="center"/>
    </xf>
    <xf numFmtId="20" fontId="7" fillId="33" borderId="12" xfId="0" applyNumberFormat="1" applyFont="1" applyFill="1" applyBorder="1" applyAlignment="1" applyProtection="1">
      <alignment horizontal="center"/>
      <protection locked="0"/>
    </xf>
    <xf numFmtId="20" fontId="7" fillId="33" borderId="13" xfId="0" applyNumberFormat="1" applyFont="1" applyFill="1" applyBorder="1" applyAlignment="1" applyProtection="1">
      <alignment horizontal="center"/>
      <protection locked="0"/>
    </xf>
    <xf numFmtId="20" fontId="7" fillId="33" borderId="59" xfId="0" applyNumberFormat="1" applyFont="1" applyFill="1" applyBorder="1" applyAlignment="1" applyProtection="1">
      <alignment horizontal="center"/>
      <protection locked="0"/>
    </xf>
    <xf numFmtId="20" fontId="7" fillId="33" borderId="65" xfId="0" applyNumberFormat="1" applyFont="1" applyFill="1" applyBorder="1" applyAlignment="1" applyProtection="1">
      <alignment horizontal="center"/>
      <protection locked="0"/>
    </xf>
    <xf numFmtId="0" fontId="71" fillId="0" borderId="32" xfId="0" applyFont="1" applyFill="1" applyBorder="1" applyAlignment="1">
      <alignment horizontal="center"/>
    </xf>
    <xf numFmtId="0" fontId="71" fillId="0" borderId="53" xfId="0" applyFont="1" applyFill="1" applyBorder="1" applyAlignment="1">
      <alignment horizontal="center"/>
    </xf>
    <xf numFmtId="1" fontId="7" fillId="33" borderId="61" xfId="0" applyNumberFormat="1" applyFont="1" applyFill="1" applyBorder="1" applyAlignment="1">
      <alignment/>
    </xf>
    <xf numFmtId="1" fontId="7" fillId="33" borderId="33" xfId="0" applyNumberFormat="1" applyFont="1" applyFill="1" applyBorder="1" applyAlignment="1">
      <alignment/>
    </xf>
    <xf numFmtId="20" fontId="71" fillId="33" borderId="16" xfId="0" applyNumberFormat="1" applyFont="1" applyFill="1" applyBorder="1" applyAlignment="1" applyProtection="1">
      <alignment horizontal="center"/>
      <protection locked="0"/>
    </xf>
    <xf numFmtId="20" fontId="71" fillId="33" borderId="16" xfId="0" applyNumberFormat="1" applyFont="1" applyFill="1" applyBorder="1" applyAlignment="1">
      <alignment horizontal="center"/>
    </xf>
    <xf numFmtId="0" fontId="71" fillId="33" borderId="18" xfId="0" applyNumberFormat="1" applyFont="1" applyFill="1" applyBorder="1" applyAlignment="1">
      <alignment horizontal="center"/>
    </xf>
    <xf numFmtId="0" fontId="71" fillId="33" borderId="18" xfId="0" applyNumberFormat="1" applyFont="1" applyFill="1" applyBorder="1" applyAlignment="1">
      <alignment/>
    </xf>
    <xf numFmtId="0" fontId="71" fillId="33" borderId="20" xfId="0" applyNumberFormat="1" applyFont="1" applyFill="1" applyBorder="1" applyAlignment="1">
      <alignment/>
    </xf>
    <xf numFmtId="20" fontId="71" fillId="33" borderId="45" xfId="0" applyNumberFormat="1" applyFont="1" applyFill="1" applyBorder="1" applyAlignment="1">
      <alignment/>
    </xf>
    <xf numFmtId="20" fontId="71" fillId="33" borderId="24" xfId="0" applyNumberFormat="1" applyFont="1" applyFill="1" applyBorder="1" applyAlignment="1">
      <alignment/>
    </xf>
    <xf numFmtId="20" fontId="71" fillId="33" borderId="11" xfId="0" applyNumberFormat="1" applyFont="1" applyFill="1" applyBorder="1" applyAlignment="1" applyProtection="1">
      <alignment horizontal="center"/>
      <protection locked="0"/>
    </xf>
    <xf numFmtId="20" fontId="71" fillId="33" borderId="11" xfId="0" applyNumberFormat="1" applyFont="1" applyFill="1" applyBorder="1" applyAlignment="1">
      <alignment horizontal="center"/>
    </xf>
    <xf numFmtId="0" fontId="71" fillId="33" borderId="17" xfId="0" applyNumberFormat="1" applyFont="1" applyFill="1" applyBorder="1" applyAlignment="1">
      <alignment horizontal="center"/>
    </xf>
    <xf numFmtId="0" fontId="71" fillId="33" borderId="17" xfId="0" applyNumberFormat="1" applyFont="1" applyFill="1" applyBorder="1" applyAlignment="1">
      <alignment/>
    </xf>
    <xf numFmtId="0" fontId="71" fillId="33" borderId="64" xfId="0" applyNumberFormat="1" applyFont="1" applyFill="1" applyBorder="1" applyAlignment="1">
      <alignment/>
    </xf>
    <xf numFmtId="20" fontId="71" fillId="33" borderId="25" xfId="0" applyNumberFormat="1" applyFont="1" applyFill="1" applyBorder="1" applyAlignment="1">
      <alignment/>
    </xf>
    <xf numFmtId="20" fontId="71" fillId="33" borderId="46" xfId="0" applyNumberFormat="1" applyFont="1" applyFill="1" applyBorder="1" applyAlignment="1">
      <alignment/>
    </xf>
    <xf numFmtId="0" fontId="71" fillId="33" borderId="32" xfId="0" applyNumberFormat="1" applyFont="1" applyFill="1" applyBorder="1" applyAlignment="1">
      <alignment horizontal="center"/>
    </xf>
    <xf numFmtId="0" fontId="71" fillId="33" borderId="53" xfId="0" applyNumberFormat="1" applyFont="1" applyFill="1" applyBorder="1" applyAlignment="1">
      <alignment/>
    </xf>
    <xf numFmtId="0" fontId="7" fillId="33" borderId="61" xfId="0" applyNumberFormat="1" applyFont="1" applyFill="1" applyBorder="1" applyAlignment="1">
      <alignment/>
    </xf>
    <xf numFmtId="0" fontId="7" fillId="33" borderId="33" xfId="0" applyNumberFormat="1" applyFont="1" applyFill="1" applyBorder="1" applyAlignment="1">
      <alignment/>
    </xf>
    <xf numFmtId="0" fontId="7" fillId="4" borderId="47" xfId="0" applyFont="1" applyFill="1" applyBorder="1" applyAlignment="1">
      <alignment horizontal="center" vertical="center"/>
    </xf>
    <xf numFmtId="20" fontId="71" fillId="33" borderId="15" xfId="0" applyNumberFormat="1" applyFont="1" applyFill="1" applyBorder="1" applyAlignment="1" applyProtection="1">
      <alignment horizontal="center"/>
      <protection locked="0"/>
    </xf>
    <xf numFmtId="20" fontId="71" fillId="33" borderId="45" xfId="0" applyNumberFormat="1" applyFont="1" applyFill="1" applyBorder="1" applyAlignment="1" applyProtection="1">
      <alignment horizontal="center"/>
      <protection locked="0"/>
    </xf>
    <xf numFmtId="20" fontId="71" fillId="33" borderId="38" xfId="0" applyNumberFormat="1" applyFont="1" applyFill="1" applyBorder="1" applyAlignment="1" applyProtection="1">
      <alignment horizontal="center"/>
      <protection locked="0"/>
    </xf>
    <xf numFmtId="20" fontId="71" fillId="33" borderId="66" xfId="0" applyNumberFormat="1" applyFont="1" applyFill="1" applyBorder="1" applyAlignment="1">
      <alignment/>
    </xf>
    <xf numFmtId="20" fontId="71" fillId="33" borderId="67" xfId="0" applyNumberFormat="1" applyFont="1" applyFill="1" applyBorder="1" applyAlignment="1">
      <alignment/>
    </xf>
    <xf numFmtId="0" fontId="7" fillId="4" borderId="48" xfId="0" applyFont="1" applyFill="1" applyBorder="1" applyAlignment="1">
      <alignment horizontal="center" vertical="center"/>
    </xf>
    <xf numFmtId="20" fontId="71" fillId="33" borderId="10" xfId="0" applyNumberFormat="1" applyFont="1" applyFill="1" applyBorder="1" applyAlignment="1" applyProtection="1">
      <alignment horizontal="center"/>
      <protection locked="0"/>
    </xf>
    <xf numFmtId="20" fontId="71" fillId="33" borderId="68" xfId="0" applyNumberFormat="1" applyFont="1" applyFill="1" applyBorder="1" applyAlignment="1">
      <alignment/>
    </xf>
    <xf numFmtId="20" fontId="71" fillId="33" borderId="12" xfId="0" applyNumberFormat="1" applyFont="1" applyFill="1" applyBorder="1" applyAlignment="1" applyProtection="1">
      <alignment horizontal="center"/>
      <protection locked="0"/>
    </xf>
    <xf numFmtId="0" fontId="7" fillId="4" borderId="49" xfId="0" applyFont="1" applyFill="1" applyBorder="1" applyAlignment="1">
      <alignment horizontal="center" vertical="center"/>
    </xf>
    <xf numFmtId="20" fontId="71" fillId="33" borderId="69" xfId="0" applyNumberFormat="1" applyFont="1" applyFill="1" applyBorder="1" applyAlignment="1">
      <alignment/>
    </xf>
    <xf numFmtId="20" fontId="71" fillId="33" borderId="31" xfId="0" applyNumberFormat="1" applyFont="1" applyFill="1" applyBorder="1" applyAlignment="1">
      <alignment/>
    </xf>
    <xf numFmtId="0" fontId="11" fillId="0" borderId="5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44" xfId="0" applyFont="1" applyFill="1" applyBorder="1" applyAlignment="1">
      <alignment horizontal="right"/>
    </xf>
    <xf numFmtId="0" fontId="0" fillId="7" borderId="0" xfId="0" applyFill="1" applyBorder="1" applyAlignment="1">
      <alignment horizontal="left"/>
    </xf>
    <xf numFmtId="20" fontId="5" fillId="7" borderId="57" xfId="0" applyNumberFormat="1" applyFont="1" applyFill="1" applyBorder="1" applyAlignment="1">
      <alignment horizontal="right"/>
    </xf>
    <xf numFmtId="0" fontId="0" fillId="7" borderId="62" xfId="0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>
      <alignment horizontal="right"/>
    </xf>
    <xf numFmtId="0" fontId="77" fillId="33" borderId="58" xfId="0" applyFont="1" applyFill="1" applyBorder="1" applyAlignment="1" applyProtection="1">
      <alignment/>
      <protection locked="0"/>
    </xf>
    <xf numFmtId="0" fontId="72" fillId="0" borderId="70" xfId="0" applyFont="1" applyFill="1" applyBorder="1" applyAlignment="1">
      <alignment/>
    </xf>
    <xf numFmtId="0" fontId="78" fillId="0" borderId="0" xfId="0" applyFont="1" applyFill="1" applyBorder="1" applyAlignment="1" applyProtection="1">
      <alignment/>
      <protection locked="0"/>
    </xf>
    <xf numFmtId="0" fontId="3" fillId="4" borderId="58" xfId="0" applyFont="1" applyFill="1" applyBorder="1" applyAlignment="1">
      <alignment horizontal="center" vertical="center"/>
    </xf>
    <xf numFmtId="0" fontId="68" fillId="4" borderId="44" xfId="0" applyFont="1" applyFill="1" applyBorder="1" applyAlignment="1">
      <alignment horizontal="center" vertical="center"/>
    </xf>
    <xf numFmtId="0" fontId="68" fillId="4" borderId="30" xfId="0" applyFont="1" applyFill="1" applyBorder="1" applyAlignment="1">
      <alignment horizontal="center" vertical="center"/>
    </xf>
    <xf numFmtId="0" fontId="71" fillId="4" borderId="47" xfId="0" applyNumberFormat="1" applyFont="1" applyFill="1" applyBorder="1" applyAlignment="1" applyProtection="1">
      <alignment horizontal="center"/>
      <protection locked="0"/>
    </xf>
    <xf numFmtId="0" fontId="71" fillId="4" borderId="48" xfId="0" applyNumberFormat="1" applyFont="1" applyFill="1" applyBorder="1" applyAlignment="1" applyProtection="1">
      <alignment horizontal="center"/>
      <protection locked="0"/>
    </xf>
    <xf numFmtId="0" fontId="71" fillId="4" borderId="49" xfId="0" applyNumberFormat="1" applyFont="1" applyFill="1" applyBorder="1" applyAlignment="1" applyProtection="1">
      <alignment horizontal="center"/>
      <protection locked="0"/>
    </xf>
    <xf numFmtId="0" fontId="71" fillId="4" borderId="47" xfId="0" applyFont="1" applyFill="1" applyBorder="1" applyAlignment="1" applyProtection="1">
      <alignment horizontal="center"/>
      <protection locked="0"/>
    </xf>
    <xf numFmtId="0" fontId="71" fillId="4" borderId="48" xfId="0" applyFont="1" applyFill="1" applyBorder="1" applyAlignment="1" applyProtection="1">
      <alignment horizontal="center"/>
      <protection locked="0"/>
    </xf>
    <xf numFmtId="0" fontId="7" fillId="4" borderId="49" xfId="0" applyNumberFormat="1" applyFont="1" applyFill="1" applyBorder="1" applyAlignment="1">
      <alignment/>
    </xf>
    <xf numFmtId="0" fontId="71" fillId="4" borderId="47" xfId="0" applyNumberFormat="1" applyFont="1" applyFill="1" applyBorder="1" applyAlignment="1" applyProtection="1">
      <alignment/>
      <protection locked="0"/>
    </xf>
    <xf numFmtId="0" fontId="71" fillId="4" borderId="48" xfId="0" applyNumberFormat="1" applyFont="1" applyFill="1" applyBorder="1" applyAlignment="1" applyProtection="1">
      <alignment/>
      <protection locked="0"/>
    </xf>
    <xf numFmtId="0" fontId="7" fillId="4" borderId="49" xfId="0" applyNumberFormat="1" applyFont="1" applyFill="1" applyBorder="1" applyAlignment="1" applyProtection="1">
      <alignment/>
      <protection locked="0"/>
    </xf>
    <xf numFmtId="0" fontId="75" fillId="4" borderId="71" xfId="0" applyNumberFormat="1" applyFont="1" applyFill="1" applyBorder="1" applyAlignment="1" applyProtection="1">
      <alignment/>
      <protection locked="0"/>
    </xf>
    <xf numFmtId="0" fontId="6" fillId="4" borderId="48" xfId="0" applyNumberFormat="1" applyFont="1" applyFill="1" applyBorder="1" applyAlignment="1">
      <alignment/>
    </xf>
    <xf numFmtId="0" fontId="6" fillId="4" borderId="49" xfId="0" applyNumberFormat="1" applyFont="1" applyFill="1" applyBorder="1" applyAlignment="1">
      <alignment/>
    </xf>
    <xf numFmtId="0" fontId="71" fillId="4" borderId="15" xfId="0" applyFont="1" applyFill="1" applyBorder="1" applyAlignment="1" applyProtection="1">
      <alignment horizontal="center"/>
      <protection locked="0"/>
    </xf>
    <xf numFmtId="0" fontId="71" fillId="4" borderId="10" xfId="0" applyFont="1" applyFill="1" applyBorder="1" applyAlignment="1" applyProtection="1">
      <alignment horizontal="center"/>
      <protection locked="0"/>
    </xf>
    <xf numFmtId="0" fontId="71" fillId="4" borderId="12" xfId="0" applyFont="1" applyFill="1" applyBorder="1" applyAlignment="1">
      <alignment horizontal="center"/>
    </xf>
    <xf numFmtId="0" fontId="75" fillId="4" borderId="15" xfId="0" applyFont="1" applyFill="1" applyBorder="1" applyAlignment="1">
      <alignment horizontal="center"/>
    </xf>
    <xf numFmtId="0" fontId="7" fillId="4" borderId="12" xfId="0" applyFont="1" applyFill="1" applyBorder="1" applyAlignment="1">
      <alignment/>
    </xf>
    <xf numFmtId="0" fontId="71" fillId="4" borderId="15" xfId="0" applyFont="1" applyFill="1" applyBorder="1" applyAlignment="1">
      <alignment horizontal="center" wrapText="1"/>
    </xf>
    <xf numFmtId="0" fontId="7" fillId="4" borderId="12" xfId="0" applyFont="1" applyFill="1" applyBorder="1" applyAlignment="1" applyProtection="1">
      <alignment horizontal="center"/>
      <protection locked="0"/>
    </xf>
    <xf numFmtId="0" fontId="75" fillId="4" borderId="15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20" fontId="71" fillId="0" borderId="18" xfId="0" applyNumberFormat="1" applyFont="1" applyFill="1" applyBorder="1" applyAlignment="1" applyProtection="1">
      <alignment horizontal="center"/>
      <protection/>
    </xf>
    <xf numFmtId="0" fontId="71" fillId="0" borderId="18" xfId="0" applyNumberFormat="1" applyFont="1" applyFill="1" applyBorder="1" applyAlignment="1" applyProtection="1">
      <alignment horizontal="center"/>
      <protection/>
    </xf>
    <xf numFmtId="0" fontId="71" fillId="0" borderId="18" xfId="0" applyNumberFormat="1" applyFont="1" applyFill="1" applyBorder="1" applyAlignment="1" applyProtection="1">
      <alignment/>
      <protection/>
    </xf>
    <xf numFmtId="0" fontId="71" fillId="0" borderId="20" xfId="0" applyNumberFormat="1" applyFont="1" applyFill="1" applyBorder="1" applyAlignment="1" applyProtection="1">
      <alignment/>
      <protection/>
    </xf>
    <xf numFmtId="20" fontId="71" fillId="0" borderId="17" xfId="0" applyNumberFormat="1" applyFont="1" applyFill="1" applyBorder="1" applyAlignment="1" applyProtection="1">
      <alignment horizontal="center"/>
      <protection/>
    </xf>
    <xf numFmtId="0" fontId="71" fillId="0" borderId="17" xfId="0" applyNumberFormat="1" applyFont="1" applyFill="1" applyBorder="1" applyAlignment="1" applyProtection="1">
      <alignment horizontal="center"/>
      <protection/>
    </xf>
    <xf numFmtId="0" fontId="71" fillId="0" borderId="17" xfId="0" applyNumberFormat="1" applyFont="1" applyFill="1" applyBorder="1" applyAlignment="1" applyProtection="1">
      <alignment/>
      <protection/>
    </xf>
    <xf numFmtId="0" fontId="71" fillId="0" borderId="64" xfId="0" applyNumberFormat="1" applyFont="1" applyFill="1" applyBorder="1" applyAlignment="1" applyProtection="1">
      <alignment/>
      <protection/>
    </xf>
    <xf numFmtId="20" fontId="71" fillId="33" borderId="32" xfId="0" applyNumberFormat="1" applyFont="1" applyFill="1" applyBorder="1" applyAlignment="1" applyProtection="1">
      <alignment horizontal="center"/>
      <protection/>
    </xf>
    <xf numFmtId="0" fontId="71" fillId="33" borderId="32" xfId="0" applyNumberFormat="1" applyFont="1" applyFill="1" applyBorder="1" applyAlignment="1" applyProtection="1">
      <alignment horizontal="center"/>
      <protection/>
    </xf>
    <xf numFmtId="0" fontId="71" fillId="33" borderId="32" xfId="0" applyNumberFormat="1" applyFont="1" applyFill="1" applyBorder="1" applyAlignment="1" applyProtection="1">
      <alignment/>
      <protection/>
    </xf>
    <xf numFmtId="0" fontId="71" fillId="0" borderId="53" xfId="0" applyNumberFormat="1" applyFont="1" applyFill="1" applyBorder="1" applyAlignment="1" applyProtection="1">
      <alignment/>
      <protection/>
    </xf>
    <xf numFmtId="20" fontId="71" fillId="0" borderId="32" xfId="0" applyNumberFormat="1" applyFont="1" applyFill="1" applyBorder="1" applyAlignment="1" applyProtection="1">
      <alignment horizontal="center"/>
      <protection/>
    </xf>
    <xf numFmtId="0" fontId="71" fillId="0" borderId="32" xfId="0" applyNumberFormat="1" applyFont="1" applyFill="1" applyBorder="1" applyAlignment="1" applyProtection="1">
      <alignment horizontal="center"/>
      <protection/>
    </xf>
    <xf numFmtId="0" fontId="71" fillId="0" borderId="32" xfId="0" applyNumberFormat="1" applyFont="1" applyFill="1" applyBorder="1" applyAlignment="1" applyProtection="1">
      <alignment/>
      <protection/>
    </xf>
    <xf numFmtId="20" fontId="3" fillId="7" borderId="36" xfId="0" applyNumberFormat="1" applyFont="1" applyFill="1" applyBorder="1" applyAlignment="1" applyProtection="1">
      <alignment horizontal="center"/>
      <protection/>
    </xf>
    <xf numFmtId="0" fontId="4" fillId="7" borderId="39" xfId="0" applyNumberFormat="1" applyFont="1" applyFill="1" applyBorder="1" applyAlignment="1" applyProtection="1">
      <alignment/>
      <protection/>
    </xf>
    <xf numFmtId="20" fontId="71" fillId="33" borderId="18" xfId="0" applyNumberFormat="1" applyFont="1" applyFill="1" applyBorder="1" applyAlignment="1" applyProtection="1">
      <alignment horizontal="center"/>
      <protection/>
    </xf>
    <xf numFmtId="0" fontId="71" fillId="33" borderId="18" xfId="0" applyNumberFormat="1" applyFont="1" applyFill="1" applyBorder="1" applyAlignment="1" applyProtection="1">
      <alignment horizontal="center"/>
      <protection/>
    </xf>
    <xf numFmtId="0" fontId="71" fillId="33" borderId="18" xfId="0" applyNumberFormat="1" applyFont="1" applyFill="1" applyBorder="1" applyAlignment="1" applyProtection="1">
      <alignment/>
      <protection/>
    </xf>
    <xf numFmtId="0" fontId="71" fillId="33" borderId="20" xfId="0" applyNumberFormat="1" applyFont="1" applyFill="1" applyBorder="1" applyAlignment="1" applyProtection="1">
      <alignment/>
      <protection/>
    </xf>
    <xf numFmtId="20" fontId="71" fillId="33" borderId="17" xfId="0" applyNumberFormat="1" applyFont="1" applyFill="1" applyBorder="1" applyAlignment="1" applyProtection="1">
      <alignment horizontal="center"/>
      <protection/>
    </xf>
    <xf numFmtId="0" fontId="71" fillId="33" borderId="17" xfId="0" applyNumberFormat="1" applyFont="1" applyFill="1" applyBorder="1" applyAlignment="1" applyProtection="1">
      <alignment horizontal="center"/>
      <protection/>
    </xf>
    <xf numFmtId="0" fontId="71" fillId="33" borderId="17" xfId="0" applyNumberFormat="1" applyFont="1" applyFill="1" applyBorder="1" applyAlignment="1" applyProtection="1">
      <alignment/>
      <protection/>
    </xf>
    <xf numFmtId="0" fontId="71" fillId="33" borderId="64" xfId="0" applyNumberFormat="1" applyFont="1" applyFill="1" applyBorder="1" applyAlignment="1" applyProtection="1">
      <alignment/>
      <protection/>
    </xf>
    <xf numFmtId="0" fontId="71" fillId="33" borderId="53" xfId="0" applyNumberFormat="1" applyFont="1" applyFill="1" applyBorder="1" applyAlignment="1" applyProtection="1">
      <alignment/>
      <protection/>
    </xf>
    <xf numFmtId="20" fontId="3" fillId="7" borderId="36" xfId="0" applyNumberFormat="1" applyFont="1" applyFill="1" applyBorder="1" applyAlignment="1" applyProtection="1">
      <alignment horizontal="center"/>
      <protection/>
    </xf>
    <xf numFmtId="0" fontId="3" fillId="7" borderId="39" xfId="0" applyNumberFormat="1" applyFont="1" applyFill="1" applyBorder="1" applyAlignment="1" applyProtection="1">
      <alignment/>
      <protection/>
    </xf>
    <xf numFmtId="20" fontId="3" fillId="7" borderId="36" xfId="0" applyNumberFormat="1" applyFont="1" applyFill="1" applyBorder="1" applyAlignment="1" applyProtection="1">
      <alignment horizontal="left"/>
      <protection/>
    </xf>
    <xf numFmtId="0" fontId="3" fillId="7" borderId="39" xfId="0" applyNumberFormat="1" applyFont="1" applyFill="1" applyBorder="1" applyAlignment="1" applyProtection="1">
      <alignment horizontal="left"/>
      <protection/>
    </xf>
    <xf numFmtId="20" fontId="71" fillId="0" borderId="16" xfId="0" applyNumberFormat="1" applyFont="1" applyFill="1" applyBorder="1" applyAlignment="1" applyProtection="1">
      <alignment horizontal="center"/>
      <protection/>
    </xf>
    <xf numFmtId="20" fontId="71" fillId="0" borderId="11" xfId="0" applyNumberFormat="1" applyFont="1" applyFill="1" applyBorder="1" applyAlignment="1" applyProtection="1">
      <alignment horizontal="center"/>
      <protection/>
    </xf>
    <xf numFmtId="20" fontId="71" fillId="33" borderId="13" xfId="0" applyNumberFormat="1" applyFont="1" applyFill="1" applyBorder="1" applyAlignment="1" applyProtection="1">
      <alignment horizontal="center"/>
      <protection/>
    </xf>
    <xf numFmtId="20" fontId="68" fillId="7" borderId="34" xfId="0" applyNumberFormat="1" applyFont="1" applyFill="1" applyBorder="1" applyAlignment="1" applyProtection="1">
      <alignment horizontal="center"/>
      <protection/>
    </xf>
    <xf numFmtId="20" fontId="68" fillId="7" borderId="36" xfId="0" applyNumberFormat="1" applyFont="1" applyFill="1" applyBorder="1" applyAlignment="1" applyProtection="1">
      <alignment horizontal="center"/>
      <protection/>
    </xf>
    <xf numFmtId="0" fontId="68" fillId="7" borderId="36" xfId="0" applyNumberFormat="1" applyFont="1" applyFill="1" applyBorder="1" applyAlignment="1" applyProtection="1">
      <alignment horizontal="center"/>
      <protection/>
    </xf>
    <xf numFmtId="20" fontId="71" fillId="0" borderId="13" xfId="0" applyNumberFormat="1" applyFont="1" applyFill="1" applyBorder="1" applyAlignment="1" applyProtection="1">
      <alignment horizontal="center"/>
      <protection/>
    </xf>
    <xf numFmtId="20" fontId="3" fillId="7" borderId="34" xfId="0" applyNumberFormat="1" applyFont="1" applyFill="1" applyBorder="1" applyAlignment="1" applyProtection="1">
      <alignment horizontal="center"/>
      <protection/>
    </xf>
    <xf numFmtId="0" fontId="4" fillId="7" borderId="36" xfId="0" applyNumberFormat="1" applyFont="1" applyFill="1" applyBorder="1" applyAlignment="1" applyProtection="1">
      <alignment/>
      <protection/>
    </xf>
    <xf numFmtId="20" fontId="71" fillId="33" borderId="16" xfId="0" applyNumberFormat="1" applyFont="1" applyFill="1" applyBorder="1" applyAlignment="1" applyProtection="1">
      <alignment horizontal="center"/>
      <protection/>
    </xf>
    <xf numFmtId="20" fontId="71" fillId="33" borderId="11" xfId="0" applyNumberFormat="1" applyFont="1" applyFill="1" applyBorder="1" applyAlignment="1" applyProtection="1">
      <alignment horizontal="center"/>
      <protection/>
    </xf>
    <xf numFmtId="20" fontId="3" fillId="7" borderId="34" xfId="0" applyNumberFormat="1" applyFont="1" applyFill="1" applyBorder="1" applyAlignment="1" applyProtection="1">
      <alignment horizontal="center"/>
      <protection/>
    </xf>
    <xf numFmtId="0" fontId="3" fillId="7" borderId="36" xfId="0" applyNumberFormat="1" applyFont="1" applyFill="1" applyBorder="1" applyAlignment="1" applyProtection="1">
      <alignment horizontal="center"/>
      <protection/>
    </xf>
    <xf numFmtId="20" fontId="3" fillId="7" borderId="34" xfId="0" applyNumberFormat="1" applyFont="1" applyFill="1" applyBorder="1" applyAlignment="1" applyProtection="1">
      <alignment horizontal="left"/>
      <protection/>
    </xf>
    <xf numFmtId="0" fontId="67" fillId="7" borderId="39" xfId="0" applyNumberFormat="1" applyFont="1" applyFill="1" applyBorder="1" applyAlignment="1" applyProtection="1">
      <alignment/>
      <protection/>
    </xf>
    <xf numFmtId="20" fontId="3" fillId="7" borderId="39" xfId="0" applyNumberFormat="1" applyFont="1" applyFill="1" applyBorder="1" applyAlignment="1" applyProtection="1">
      <alignment horizontal="center"/>
      <protection/>
    </xf>
    <xf numFmtId="0" fontId="71" fillId="33" borderId="0" xfId="0" applyNumberFormat="1" applyFont="1" applyFill="1" applyBorder="1" applyAlignment="1" applyProtection="1">
      <alignment/>
      <protection/>
    </xf>
    <xf numFmtId="0" fontId="3" fillId="7" borderId="35" xfId="0" applyNumberFormat="1" applyFont="1" applyFill="1" applyBorder="1" applyAlignment="1" applyProtection="1">
      <alignment horizontal="left"/>
      <protection/>
    </xf>
    <xf numFmtId="20" fontId="3" fillId="7" borderId="39" xfId="0" applyNumberFormat="1" applyFont="1" applyFill="1" applyBorder="1" applyAlignment="1" applyProtection="1">
      <alignment horizontal="left"/>
      <protection/>
    </xf>
    <xf numFmtId="20" fontId="71" fillId="0" borderId="66" xfId="0" applyNumberFormat="1" applyFont="1" applyFill="1" applyBorder="1" applyAlignment="1" applyProtection="1">
      <alignment horizontal="center"/>
      <protection/>
    </xf>
    <xf numFmtId="0" fontId="71" fillId="0" borderId="72" xfId="0" applyNumberFormat="1" applyFont="1" applyFill="1" applyBorder="1" applyAlignment="1" applyProtection="1">
      <alignment horizontal="center"/>
      <protection/>
    </xf>
    <xf numFmtId="0" fontId="71" fillId="0" borderId="72" xfId="0" applyNumberFormat="1" applyFont="1" applyFill="1" applyBorder="1" applyAlignment="1" applyProtection="1">
      <alignment/>
      <protection/>
    </xf>
    <xf numFmtId="0" fontId="71" fillId="0" borderId="67" xfId="0" applyNumberFormat="1" applyFont="1" applyFill="1" applyBorder="1" applyAlignment="1" applyProtection="1">
      <alignment/>
      <protection/>
    </xf>
    <xf numFmtId="20" fontId="71" fillId="0" borderId="68" xfId="0" applyNumberFormat="1" applyFont="1" applyFill="1" applyBorder="1" applyAlignment="1" applyProtection="1">
      <alignment horizontal="center"/>
      <protection/>
    </xf>
    <xf numFmtId="0" fontId="71" fillId="0" borderId="25" xfId="0" applyNumberFormat="1" applyFont="1" applyFill="1" applyBorder="1" applyAlignment="1" applyProtection="1">
      <alignment/>
      <protection/>
    </xf>
    <xf numFmtId="20" fontId="70" fillId="7" borderId="73" xfId="0" applyNumberFormat="1" applyFont="1" applyFill="1" applyBorder="1" applyAlignment="1" applyProtection="1">
      <alignment horizontal="center"/>
      <protection/>
    </xf>
    <xf numFmtId="20" fontId="70" fillId="7" borderId="36" xfId="0" applyNumberFormat="1" applyFont="1" applyFill="1" applyBorder="1" applyAlignment="1" applyProtection="1">
      <alignment horizontal="center"/>
      <protection/>
    </xf>
    <xf numFmtId="20" fontId="70" fillId="7" borderId="37" xfId="0" applyNumberFormat="1" applyFont="1" applyFill="1" applyBorder="1" applyAlignment="1" applyProtection="1">
      <alignment horizontal="center"/>
      <protection/>
    </xf>
    <xf numFmtId="0" fontId="67" fillId="4" borderId="0" xfId="0" applyFont="1" applyFill="1" applyBorder="1" applyAlignment="1" applyProtection="1">
      <alignment horizontal="center" vertical="center"/>
      <protection/>
    </xf>
    <xf numFmtId="0" fontId="67" fillId="4" borderId="13" xfId="0" applyFont="1" applyFill="1" applyBorder="1" applyAlignment="1" applyProtection="1">
      <alignment horizontal="center" vertical="center"/>
      <protection/>
    </xf>
    <xf numFmtId="0" fontId="67" fillId="4" borderId="32" xfId="0" applyFont="1" applyFill="1" applyBorder="1" applyAlignment="1" applyProtection="1">
      <alignment horizontal="center" vertical="center"/>
      <protection/>
    </xf>
    <xf numFmtId="0" fontId="67" fillId="4" borderId="53" xfId="0" applyFont="1" applyFill="1" applyBorder="1" applyAlignment="1" applyProtection="1">
      <alignment horizontal="center" vertical="center"/>
      <protection/>
    </xf>
    <xf numFmtId="0" fontId="71" fillId="0" borderId="66" xfId="0" applyFont="1" applyFill="1" applyBorder="1" applyAlignment="1" applyProtection="1">
      <alignment horizontal="center"/>
      <protection/>
    </xf>
    <xf numFmtId="0" fontId="71" fillId="0" borderId="72" xfId="0" applyFont="1" applyFill="1" applyBorder="1" applyAlignment="1" applyProtection="1">
      <alignment horizontal="center"/>
      <protection/>
    </xf>
    <xf numFmtId="0" fontId="71" fillId="0" borderId="67" xfId="0" applyFont="1" applyFill="1" applyBorder="1" applyAlignment="1" applyProtection="1">
      <alignment horizontal="center"/>
      <protection/>
    </xf>
    <xf numFmtId="0" fontId="71" fillId="0" borderId="68" xfId="0" applyFont="1" applyFill="1" applyBorder="1" applyAlignment="1" applyProtection="1">
      <alignment horizontal="center"/>
      <protection/>
    </xf>
    <xf numFmtId="0" fontId="71" fillId="0" borderId="17" xfId="0" applyFont="1" applyFill="1" applyBorder="1" applyAlignment="1" applyProtection="1">
      <alignment horizontal="center"/>
      <protection/>
    </xf>
    <xf numFmtId="0" fontId="71" fillId="0" borderId="25" xfId="0" applyFont="1" applyFill="1" applyBorder="1" applyAlignment="1" applyProtection="1">
      <alignment horizontal="center"/>
      <protection/>
    </xf>
    <xf numFmtId="1" fontId="7" fillId="33" borderId="69" xfId="0" applyNumberFormat="1" applyFont="1" applyFill="1" applyBorder="1" applyAlignment="1" applyProtection="1">
      <alignment/>
      <protection/>
    </xf>
    <xf numFmtId="1" fontId="7" fillId="33" borderId="23" xfId="0" applyNumberFormat="1" applyFont="1" applyFill="1" applyBorder="1" applyAlignment="1" applyProtection="1">
      <alignment/>
      <protection/>
    </xf>
    <xf numFmtId="1" fontId="7" fillId="33" borderId="31" xfId="0" applyNumberFormat="1" applyFont="1" applyFill="1" applyBorder="1" applyAlignment="1" applyProtection="1">
      <alignment/>
      <protection/>
    </xf>
    <xf numFmtId="20" fontId="3" fillId="7" borderId="73" xfId="0" applyNumberFormat="1" applyFont="1" applyFill="1" applyBorder="1" applyAlignment="1" applyProtection="1">
      <alignment horizontal="center"/>
      <protection/>
    </xf>
    <xf numFmtId="20" fontId="3" fillId="7" borderId="37" xfId="0" applyNumberFormat="1" applyFont="1" applyFill="1" applyBorder="1" applyAlignment="1" applyProtection="1">
      <alignment horizontal="center"/>
      <protection/>
    </xf>
    <xf numFmtId="20" fontId="71" fillId="33" borderId="66" xfId="0" applyNumberFormat="1" applyFont="1" applyFill="1" applyBorder="1" applyAlignment="1" applyProtection="1">
      <alignment horizontal="center"/>
      <protection/>
    </xf>
    <xf numFmtId="0" fontId="71" fillId="33" borderId="72" xfId="0" applyNumberFormat="1" applyFont="1" applyFill="1" applyBorder="1" applyAlignment="1" applyProtection="1">
      <alignment horizontal="center"/>
      <protection/>
    </xf>
    <xf numFmtId="0" fontId="71" fillId="33" borderId="72" xfId="0" applyNumberFormat="1" applyFont="1" applyFill="1" applyBorder="1" applyAlignment="1" applyProtection="1">
      <alignment/>
      <protection/>
    </xf>
    <xf numFmtId="0" fontId="71" fillId="33" borderId="67" xfId="0" applyNumberFormat="1" applyFont="1" applyFill="1" applyBorder="1" applyAlignment="1" applyProtection="1">
      <alignment/>
      <protection/>
    </xf>
    <xf numFmtId="20" fontId="71" fillId="33" borderId="68" xfId="0" applyNumberFormat="1" applyFont="1" applyFill="1" applyBorder="1" applyAlignment="1" applyProtection="1">
      <alignment horizontal="center"/>
      <protection/>
    </xf>
    <xf numFmtId="0" fontId="71" fillId="33" borderId="25" xfId="0" applyNumberFormat="1" applyFont="1" applyFill="1" applyBorder="1" applyAlignment="1" applyProtection="1">
      <alignment/>
      <protection/>
    </xf>
    <xf numFmtId="0" fontId="7" fillId="33" borderId="74" xfId="0" applyNumberFormat="1" applyFont="1" applyFill="1" applyBorder="1" applyAlignment="1" applyProtection="1">
      <alignment/>
      <protection/>
    </xf>
    <xf numFmtId="0" fontId="7" fillId="33" borderId="32" xfId="0" applyNumberFormat="1" applyFont="1" applyFill="1" applyBorder="1" applyAlignment="1" applyProtection="1">
      <alignment/>
      <protection/>
    </xf>
    <xf numFmtId="0" fontId="7" fillId="33" borderId="33" xfId="0" applyNumberFormat="1" applyFont="1" applyFill="1" applyBorder="1" applyAlignment="1" applyProtection="1">
      <alignment/>
      <protection/>
    </xf>
    <xf numFmtId="20" fontId="3" fillId="7" borderId="73" xfId="0" applyNumberFormat="1" applyFont="1" applyFill="1" applyBorder="1" applyAlignment="1" applyProtection="1">
      <alignment horizontal="center"/>
      <protection/>
    </xf>
    <xf numFmtId="20" fontId="3" fillId="7" borderId="37" xfId="0" applyNumberFormat="1" applyFont="1" applyFill="1" applyBorder="1" applyAlignment="1" applyProtection="1">
      <alignment horizontal="center"/>
      <protection/>
    </xf>
    <xf numFmtId="0" fontId="2" fillId="4" borderId="70" xfId="0" applyFont="1" applyFill="1" applyBorder="1" applyAlignment="1" applyProtection="1">
      <alignment horizontal="center" vertical="center"/>
      <protection/>
    </xf>
    <xf numFmtId="0" fontId="2" fillId="4" borderId="58" xfId="0" applyFont="1" applyFill="1" applyBorder="1" applyAlignment="1" applyProtection="1">
      <alignment horizontal="center" vertical="center"/>
      <protection/>
    </xf>
    <xf numFmtId="0" fontId="2" fillId="4" borderId="60" xfId="0" applyFont="1" applyFill="1" applyBorder="1" applyAlignment="1" applyProtection="1">
      <alignment horizontal="center" vertical="center"/>
      <protection/>
    </xf>
    <xf numFmtId="0" fontId="2" fillId="4" borderId="74" xfId="0" applyFont="1" applyFill="1" applyBorder="1" applyAlignment="1" applyProtection="1">
      <alignment horizontal="center" vertical="center"/>
      <protection/>
    </xf>
    <xf numFmtId="0" fontId="2" fillId="4" borderId="32" xfId="0" applyFont="1" applyFill="1" applyBorder="1" applyAlignment="1" applyProtection="1">
      <alignment horizontal="center" vertical="center"/>
      <protection/>
    </xf>
    <xf numFmtId="0" fontId="2" fillId="4" borderId="33" xfId="0" applyFont="1" applyFill="1" applyBorder="1" applyAlignment="1" applyProtection="1">
      <alignment horizontal="center" vertical="center"/>
      <protection/>
    </xf>
    <xf numFmtId="0" fontId="6" fillId="33" borderId="68" xfId="0" applyNumberFormat="1" applyFont="1" applyFill="1" applyBorder="1" applyAlignment="1" applyProtection="1">
      <alignment/>
      <protection/>
    </xf>
    <xf numFmtId="0" fontId="6" fillId="33" borderId="17" xfId="0" applyNumberFormat="1" applyFont="1" applyFill="1" applyBorder="1" applyAlignment="1" applyProtection="1">
      <alignment/>
      <protection/>
    </xf>
    <xf numFmtId="0" fontId="6" fillId="33" borderId="25" xfId="0" applyNumberFormat="1" applyFont="1" applyFill="1" applyBorder="1" applyAlignment="1" applyProtection="1">
      <alignment/>
      <protection/>
    </xf>
    <xf numFmtId="0" fontId="6" fillId="33" borderId="74" xfId="0" applyNumberFormat="1" applyFont="1" applyFill="1" applyBorder="1" applyAlignment="1" applyProtection="1">
      <alignment/>
      <protection/>
    </xf>
    <xf numFmtId="0" fontId="6" fillId="33" borderId="32" xfId="0" applyNumberFormat="1" applyFont="1" applyFill="1" applyBorder="1" applyAlignment="1" applyProtection="1">
      <alignment/>
      <protection/>
    </xf>
    <xf numFmtId="0" fontId="6" fillId="33" borderId="33" xfId="0" applyNumberFormat="1" applyFont="1" applyFill="1" applyBorder="1" applyAlignment="1" applyProtection="1">
      <alignment/>
      <protection/>
    </xf>
    <xf numFmtId="20" fontId="2" fillId="7" borderId="73" xfId="0" applyNumberFormat="1" applyFont="1" applyFill="1" applyBorder="1" applyAlignment="1" applyProtection="1">
      <alignment horizontal="center"/>
      <protection/>
    </xf>
    <xf numFmtId="20" fontId="2" fillId="7" borderId="36" xfId="0" applyNumberFormat="1" applyFont="1" applyFill="1" applyBorder="1" applyAlignment="1" applyProtection="1">
      <alignment horizontal="center"/>
      <protection/>
    </xf>
    <xf numFmtId="20" fontId="2" fillId="7" borderId="37" xfId="0" applyNumberFormat="1" applyFont="1" applyFill="1" applyBorder="1" applyAlignment="1" applyProtection="1">
      <alignment horizontal="center"/>
      <protection/>
    </xf>
    <xf numFmtId="20" fontId="71" fillId="33" borderId="15" xfId="0" applyNumberFormat="1" applyFont="1" applyFill="1" applyBorder="1" applyAlignment="1" applyProtection="1">
      <alignment horizontal="center" vertical="center"/>
      <protection locked="0"/>
    </xf>
    <xf numFmtId="20" fontId="71" fillId="33" borderId="16" xfId="0" applyNumberFormat="1" applyFont="1" applyFill="1" applyBorder="1" applyAlignment="1" applyProtection="1">
      <alignment horizontal="center" vertical="center"/>
      <protection locked="0"/>
    </xf>
    <xf numFmtId="20" fontId="6" fillId="33" borderId="12" xfId="0" applyNumberFormat="1" applyFont="1" applyFill="1" applyBorder="1" applyAlignment="1" applyProtection="1">
      <alignment horizontal="center"/>
      <protection locked="0"/>
    </xf>
    <xf numFmtId="20" fontId="6" fillId="33" borderId="13" xfId="0" applyNumberFormat="1" applyFont="1" applyFill="1" applyBorder="1" applyAlignment="1" applyProtection="1">
      <alignment horizontal="center"/>
      <protection locked="0"/>
    </xf>
    <xf numFmtId="20" fontId="6" fillId="33" borderId="46" xfId="0" applyNumberFormat="1" applyFont="1" applyFill="1" applyBorder="1" applyAlignment="1" applyProtection="1">
      <alignment horizontal="center"/>
      <protection locked="0"/>
    </xf>
    <xf numFmtId="20" fontId="6" fillId="33" borderId="63" xfId="0" applyNumberFormat="1" applyFont="1" applyFill="1" applyBorder="1" applyAlignment="1" applyProtection="1">
      <alignment horizontal="center"/>
      <protection locked="0"/>
    </xf>
    <xf numFmtId="20" fontId="6" fillId="33" borderId="59" xfId="0" applyNumberFormat="1" applyFont="1" applyFill="1" applyBorder="1" applyAlignment="1" applyProtection="1">
      <alignment horizontal="center"/>
      <protection locked="0"/>
    </xf>
    <xf numFmtId="20" fontId="6" fillId="33" borderId="65" xfId="0" applyNumberFormat="1" applyFont="1" applyFill="1" applyBorder="1" applyAlignment="1" applyProtection="1">
      <alignment horizontal="center"/>
      <protection locked="0"/>
    </xf>
    <xf numFmtId="20" fontId="6" fillId="33" borderId="10" xfId="0" applyNumberFormat="1" applyFont="1" applyFill="1" applyBorder="1" applyAlignment="1" applyProtection="1">
      <alignment horizontal="center"/>
      <protection locked="0"/>
    </xf>
    <xf numFmtId="20" fontId="6" fillId="33" borderId="11" xfId="0" applyNumberFormat="1" applyFont="1" applyFill="1" applyBorder="1" applyAlignment="1" applyProtection="1">
      <alignment horizontal="center"/>
      <protection locked="0"/>
    </xf>
    <xf numFmtId="20" fontId="71" fillId="33" borderId="45" xfId="0" applyNumberFormat="1" applyFont="1" applyFill="1" applyBorder="1" applyAlignment="1" applyProtection="1">
      <alignment horizontal="center" vertical="center"/>
      <protection locked="0"/>
    </xf>
    <xf numFmtId="20" fontId="71" fillId="33" borderId="38" xfId="0" applyNumberFormat="1" applyFont="1" applyFill="1" applyBorder="1" applyAlignment="1" applyProtection="1">
      <alignment horizontal="center" vertical="center"/>
      <protection locked="0"/>
    </xf>
    <xf numFmtId="0" fontId="71" fillId="0" borderId="45" xfId="0" applyFont="1" applyFill="1" applyBorder="1" applyAlignment="1" applyProtection="1">
      <alignment horizontal="center"/>
      <protection locked="0"/>
    </xf>
    <xf numFmtId="0" fontId="71" fillId="0" borderId="38" xfId="0" applyFont="1" applyFill="1" applyBorder="1" applyAlignment="1" applyProtection="1">
      <alignment horizontal="center"/>
      <protection locked="0"/>
    </xf>
    <xf numFmtId="0" fontId="71" fillId="0" borderId="63" xfId="0" applyFont="1" applyFill="1" applyBorder="1" applyAlignment="1" applyProtection="1">
      <alignment horizontal="center"/>
      <protection locked="0"/>
    </xf>
    <xf numFmtId="20" fontId="75" fillId="0" borderId="15" xfId="0" applyNumberFormat="1" applyFont="1" applyFill="1" applyBorder="1" applyAlignment="1" applyProtection="1">
      <alignment horizontal="center"/>
      <protection locked="0"/>
    </xf>
    <xf numFmtId="20" fontId="75" fillId="0" borderId="16" xfId="0" applyNumberFormat="1" applyFont="1" applyFill="1" applyBorder="1" applyAlignment="1" applyProtection="1">
      <alignment horizontal="center"/>
      <protection locked="0"/>
    </xf>
    <xf numFmtId="20" fontId="75" fillId="0" borderId="10" xfId="0" applyNumberFormat="1" applyFont="1" applyFill="1" applyBorder="1" applyAlignment="1" applyProtection="1">
      <alignment horizontal="center"/>
      <protection locked="0"/>
    </xf>
    <xf numFmtId="20" fontId="75" fillId="0" borderId="11" xfId="0" applyNumberFormat="1" applyFont="1" applyFill="1" applyBorder="1" applyAlignment="1" applyProtection="1">
      <alignment horizontal="center"/>
      <protection locked="0"/>
    </xf>
    <xf numFmtId="0" fontId="75" fillId="0" borderId="10" xfId="0" applyFont="1" applyFill="1" applyBorder="1" applyAlignment="1" applyProtection="1">
      <alignment horizontal="center"/>
      <protection locked="0"/>
    </xf>
    <xf numFmtId="0" fontId="75" fillId="0" borderId="11" xfId="0" applyFont="1" applyFill="1" applyBorder="1" applyAlignment="1" applyProtection="1">
      <alignment horizontal="center"/>
      <protection locked="0"/>
    </xf>
    <xf numFmtId="0" fontId="75" fillId="0" borderId="46" xfId="0" applyFont="1" applyFill="1" applyBorder="1" applyAlignment="1" applyProtection="1">
      <alignment horizontal="center"/>
      <protection locked="0"/>
    </xf>
    <xf numFmtId="0" fontId="75" fillId="0" borderId="63" xfId="0" applyFont="1" applyFill="1" applyBorder="1" applyAlignment="1" applyProtection="1">
      <alignment horizontal="center"/>
      <protection locked="0"/>
    </xf>
    <xf numFmtId="20" fontId="75" fillId="0" borderId="46" xfId="0" applyNumberFormat="1" applyFont="1" applyFill="1" applyBorder="1" applyAlignment="1" applyProtection="1">
      <alignment horizontal="center"/>
      <protection locked="0"/>
    </xf>
    <xf numFmtId="20" fontId="75" fillId="0" borderId="63" xfId="0" applyNumberFormat="1" applyFont="1" applyFill="1" applyBorder="1" applyAlignment="1" applyProtection="1">
      <alignment horizontal="center"/>
      <protection locked="0"/>
    </xf>
    <xf numFmtId="20" fontId="71" fillId="33" borderId="59" xfId="0" applyNumberFormat="1" applyFont="1" applyFill="1" applyBorder="1" applyAlignment="1" applyProtection="1">
      <alignment horizontal="center"/>
      <protection locked="0"/>
    </xf>
    <xf numFmtId="20" fontId="71" fillId="33" borderId="65" xfId="0" applyNumberFormat="1" applyFont="1" applyFill="1" applyBorder="1" applyAlignment="1" applyProtection="1">
      <alignment horizontal="center"/>
      <protection locked="0"/>
    </xf>
    <xf numFmtId="20" fontId="71" fillId="33" borderId="53" xfId="0" applyNumberFormat="1" applyFont="1" applyFill="1" applyBorder="1" applyAlignment="1" applyProtection="1">
      <alignment horizontal="center"/>
      <protection locked="0"/>
    </xf>
    <xf numFmtId="0" fontId="7" fillId="33" borderId="59" xfId="0" applyFont="1" applyFill="1" applyBorder="1" applyAlignment="1" applyProtection="1">
      <alignment horizontal="center"/>
      <protection locked="0"/>
    </xf>
    <xf numFmtId="0" fontId="7" fillId="33" borderId="49" xfId="0" applyFont="1" applyFill="1" applyBorder="1" applyAlignment="1" applyProtection="1">
      <alignment horizontal="left"/>
      <protection locked="0"/>
    </xf>
    <xf numFmtId="0" fontId="6" fillId="33" borderId="59" xfId="0" applyFont="1" applyFill="1" applyBorder="1" applyAlignment="1" applyProtection="1">
      <alignment vertical="center"/>
      <protection locked="0"/>
    </xf>
    <xf numFmtId="0" fontId="6" fillId="33" borderId="75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 horizontal="left" vertical="center" shrinkToFit="1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73" fillId="4" borderId="43" xfId="0" applyFont="1" applyFill="1" applyBorder="1" applyAlignment="1">
      <alignment horizontal="left" vertical="center"/>
    </xf>
    <xf numFmtId="0" fontId="73" fillId="4" borderId="40" xfId="0" applyFont="1" applyFill="1" applyBorder="1" applyAlignment="1">
      <alignment horizontal="left" vertical="center"/>
    </xf>
    <xf numFmtId="0" fontId="70" fillId="4" borderId="76" xfId="0" applyFont="1" applyFill="1" applyBorder="1" applyAlignment="1">
      <alignment horizontal="center" vertical="center" wrapText="1"/>
    </xf>
    <xf numFmtId="0" fontId="70" fillId="4" borderId="71" xfId="0" applyFont="1" applyFill="1" applyBorder="1" applyAlignment="1">
      <alignment horizontal="center" vertical="center" wrapText="1"/>
    </xf>
    <xf numFmtId="0" fontId="70" fillId="4" borderId="52" xfId="0" applyFont="1" applyFill="1" applyBorder="1" applyAlignment="1">
      <alignment horizontal="center" vertical="center" wrapText="1"/>
    </xf>
    <xf numFmtId="0" fontId="5" fillId="4" borderId="76" xfId="0" applyFont="1" applyFill="1" applyBorder="1" applyAlignment="1" applyProtection="1">
      <alignment horizontal="center" vertical="center" wrapText="1" shrinkToFit="1"/>
      <protection locked="0"/>
    </xf>
    <xf numFmtId="0" fontId="5" fillId="4" borderId="52" xfId="0" applyFont="1" applyFill="1" applyBorder="1" applyAlignment="1" applyProtection="1">
      <alignment horizontal="center" vertical="center" wrapText="1" shrinkToFit="1"/>
      <protection locked="0"/>
    </xf>
    <xf numFmtId="0" fontId="70" fillId="4" borderId="76" xfId="0" applyFont="1" applyFill="1" applyBorder="1" applyAlignment="1">
      <alignment horizontal="center" vertical="center" wrapText="1" shrinkToFit="1"/>
    </xf>
    <xf numFmtId="0" fontId="70" fillId="4" borderId="52" xfId="0" applyFont="1" applyFill="1" applyBorder="1" applyAlignment="1">
      <alignment horizontal="center" vertical="center" wrapText="1" shrinkToFit="1"/>
    </xf>
    <xf numFmtId="0" fontId="5" fillId="4" borderId="76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79" fillId="4" borderId="43" xfId="0" applyFont="1" applyFill="1" applyBorder="1" applyAlignment="1">
      <alignment horizontal="center" vertical="center"/>
    </xf>
    <xf numFmtId="0" fontId="79" fillId="4" borderId="35" xfId="0" applyFont="1" applyFill="1" applyBorder="1" applyAlignment="1">
      <alignment horizontal="center" vertical="center"/>
    </xf>
    <xf numFmtId="0" fontId="79" fillId="4" borderId="40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76" xfId="0" applyFont="1" applyFill="1" applyBorder="1" applyAlignment="1">
      <alignment horizontal="center" vertical="center" wrapText="1" shrinkToFit="1"/>
    </xf>
    <xf numFmtId="0" fontId="5" fillId="4" borderId="71" xfId="0" applyFont="1" applyFill="1" applyBorder="1" applyAlignment="1">
      <alignment horizontal="center" vertical="center" wrapText="1" shrinkToFit="1"/>
    </xf>
    <xf numFmtId="0" fontId="5" fillId="4" borderId="52" xfId="0" applyFont="1" applyFill="1" applyBorder="1" applyAlignment="1">
      <alignment horizontal="center" vertical="center" wrapText="1" shrinkToFit="1"/>
    </xf>
    <xf numFmtId="0" fontId="80" fillId="4" borderId="43" xfId="0" applyFont="1" applyFill="1" applyBorder="1" applyAlignment="1">
      <alignment horizontal="center" vertical="center"/>
    </xf>
    <xf numFmtId="0" fontId="80" fillId="4" borderId="35" xfId="0" applyFont="1" applyFill="1" applyBorder="1" applyAlignment="1">
      <alignment horizontal="center" vertical="center"/>
    </xf>
    <xf numFmtId="0" fontId="80" fillId="4" borderId="40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70" fillId="4" borderId="44" xfId="0" applyFont="1" applyFill="1" applyBorder="1" applyAlignment="1">
      <alignment horizontal="center" vertical="center"/>
    </xf>
    <xf numFmtId="0" fontId="70" fillId="4" borderId="28" xfId="0" applyFont="1" applyFill="1" applyBorder="1" applyAlignment="1">
      <alignment horizontal="center" vertical="center"/>
    </xf>
    <xf numFmtId="0" fontId="70" fillId="4" borderId="50" xfId="0" applyFont="1" applyFill="1" applyBorder="1" applyAlignment="1">
      <alignment horizontal="center" vertical="center"/>
    </xf>
    <xf numFmtId="0" fontId="70" fillId="4" borderId="51" xfId="0" applyFont="1" applyFill="1" applyBorder="1" applyAlignment="1">
      <alignment horizontal="center" vertical="center"/>
    </xf>
    <xf numFmtId="0" fontId="70" fillId="4" borderId="30" xfId="0" applyFont="1" applyFill="1" applyBorder="1" applyAlignment="1">
      <alignment horizontal="center" vertical="center"/>
    </xf>
    <xf numFmtId="0" fontId="68" fillId="4" borderId="51" xfId="0" applyFont="1" applyFill="1" applyBorder="1" applyAlignment="1">
      <alignment horizontal="center" vertical="center"/>
    </xf>
    <xf numFmtId="0" fontId="68" fillId="4" borderId="61" xfId="0" applyFont="1" applyFill="1" applyBorder="1" applyAlignment="1">
      <alignment horizontal="center" vertical="center" wrapText="1"/>
    </xf>
    <xf numFmtId="0" fontId="68" fillId="4" borderId="50" xfId="0" applyFont="1" applyFill="1" applyBorder="1" applyAlignment="1">
      <alignment horizontal="center" vertical="center" wrapText="1"/>
    </xf>
    <xf numFmtId="0" fontId="68" fillId="4" borderId="71" xfId="0" applyFont="1" applyFill="1" applyBorder="1" applyAlignment="1">
      <alignment horizontal="center" vertical="center" wrapText="1"/>
    </xf>
    <xf numFmtId="0" fontId="68" fillId="4" borderId="52" xfId="0" applyFont="1" applyFill="1" applyBorder="1" applyAlignment="1">
      <alignment horizontal="center" vertical="center" wrapText="1"/>
    </xf>
    <xf numFmtId="0" fontId="68" fillId="4" borderId="0" xfId="0" applyFont="1" applyFill="1" applyBorder="1" applyAlignment="1">
      <alignment horizontal="center" vertical="center"/>
    </xf>
    <xf numFmtId="0" fontId="68" fillId="4" borderId="14" xfId="0" applyFont="1" applyFill="1" applyBorder="1" applyAlignment="1">
      <alignment horizontal="center" vertical="center"/>
    </xf>
    <xf numFmtId="0" fontId="68" fillId="4" borderId="44" xfId="0" applyFont="1" applyFill="1" applyBorder="1" applyAlignment="1">
      <alignment horizontal="center" vertical="center"/>
    </xf>
    <xf numFmtId="0" fontId="68" fillId="4" borderId="28" xfId="0" applyFont="1" applyFill="1" applyBorder="1" applyAlignment="1">
      <alignment horizontal="center" vertical="center"/>
    </xf>
    <xf numFmtId="0" fontId="68" fillId="4" borderId="61" xfId="0" applyFont="1" applyFill="1" applyBorder="1" applyAlignment="1">
      <alignment horizontal="center" vertical="center"/>
    </xf>
    <xf numFmtId="0" fontId="68" fillId="4" borderId="62" xfId="0" applyFont="1" applyFill="1" applyBorder="1" applyAlignment="1">
      <alignment horizontal="center" vertical="center"/>
    </xf>
    <xf numFmtId="0" fontId="68" fillId="4" borderId="50" xfId="0" applyFont="1" applyFill="1" applyBorder="1" applyAlignment="1">
      <alignment horizontal="center" vertical="center"/>
    </xf>
    <xf numFmtId="0" fontId="68" fillId="4" borderId="57" xfId="0" applyFont="1" applyFill="1" applyBorder="1" applyAlignment="1">
      <alignment horizontal="center" vertical="center"/>
    </xf>
    <xf numFmtId="0" fontId="68" fillId="4" borderId="30" xfId="0" applyFont="1" applyFill="1" applyBorder="1" applyAlignment="1">
      <alignment horizontal="center" vertical="center"/>
    </xf>
    <xf numFmtId="0" fontId="70" fillId="4" borderId="61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7" fillId="7" borderId="35" xfId="0" applyFont="1" applyFill="1" applyBorder="1" applyAlignment="1" applyProtection="1">
      <alignment horizontal="center" vertical="center"/>
      <protection locked="0"/>
    </xf>
    <xf numFmtId="0" fontId="77" fillId="7" borderId="58" xfId="0" applyFont="1" applyFill="1" applyBorder="1" applyAlignment="1" applyProtection="1">
      <alignment horizontal="left" vertical="center" shrinkToFit="1"/>
      <protection locked="0"/>
    </xf>
    <xf numFmtId="0" fontId="77" fillId="7" borderId="0" xfId="0" applyFont="1" applyFill="1" applyBorder="1" applyAlignment="1" applyProtection="1">
      <alignment horizontal="left"/>
      <protection locked="0"/>
    </xf>
    <xf numFmtId="0" fontId="77" fillId="7" borderId="44" xfId="0" applyFont="1" applyFill="1" applyBorder="1" applyAlignment="1" applyProtection="1">
      <alignment horizontal="left" vertical="center"/>
      <protection locked="0"/>
    </xf>
    <xf numFmtId="49" fontId="77" fillId="7" borderId="44" xfId="0" applyNumberFormat="1" applyFont="1" applyFill="1" applyBorder="1" applyAlignment="1" applyProtection="1">
      <alignment horizontal="center" vertical="center"/>
      <protection locked="0"/>
    </xf>
    <xf numFmtId="0" fontId="81" fillId="34" borderId="35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rmal_hoca prg.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F67"/>
  <sheetViews>
    <sheetView showZeros="0" tabSelected="1" view="pageBreakPreview" zoomScale="115" zoomScaleSheetLayoutView="115" zoomScalePageLayoutView="0" workbookViewId="0" topLeftCell="A1">
      <selection activeCell="O36" sqref="O36"/>
    </sheetView>
  </sheetViews>
  <sheetFormatPr defaultColWidth="9.00390625" defaultRowHeight="12.75"/>
  <cols>
    <col min="1" max="1" width="1.25" style="1" customWidth="1"/>
    <col min="2" max="2" width="12.25390625" style="1" customWidth="1"/>
    <col min="3" max="3" width="51.75390625" style="1" customWidth="1"/>
    <col min="4" max="4" width="6.00390625" style="1" customWidth="1"/>
    <col min="5" max="5" width="7.625" style="1" customWidth="1"/>
    <col min="6" max="7" width="5.75390625" style="1" customWidth="1"/>
    <col min="8" max="8" width="3.625" style="1" hidden="1" customWidth="1"/>
    <col min="9" max="9" width="4.75390625" style="1" hidden="1" customWidth="1"/>
    <col min="10" max="10" width="4.00390625" style="1" hidden="1" customWidth="1"/>
    <col min="11" max="12" width="4.125" style="1" hidden="1" customWidth="1"/>
    <col min="13" max="13" width="2.75390625" style="1" hidden="1" customWidth="1"/>
    <col min="14" max="15" width="5.75390625" style="1" customWidth="1"/>
    <col min="16" max="16" width="5.375" style="1" hidden="1" customWidth="1"/>
    <col min="17" max="17" width="5.25390625" style="1" hidden="1" customWidth="1"/>
    <col min="18" max="18" width="4.125" style="1" hidden="1" customWidth="1"/>
    <col min="19" max="19" width="4.75390625" style="1" hidden="1" customWidth="1"/>
    <col min="20" max="20" width="5.375" style="1" hidden="1" customWidth="1"/>
    <col min="21" max="21" width="5.75390625" style="1" hidden="1" customWidth="1"/>
    <col min="22" max="23" width="5.75390625" style="1" customWidth="1"/>
    <col min="24" max="24" width="5.875" style="1" hidden="1" customWidth="1"/>
    <col min="25" max="25" width="6.125" style="1" hidden="1" customWidth="1"/>
    <col min="26" max="26" width="5.00390625" style="1" hidden="1" customWidth="1"/>
    <col min="27" max="28" width="2.625" style="1" hidden="1" customWidth="1"/>
    <col min="29" max="29" width="3.375" style="1" hidden="1" customWidth="1"/>
    <col min="30" max="31" width="5.75390625" style="1" customWidth="1"/>
    <col min="32" max="32" width="3.375" style="1" hidden="1" customWidth="1"/>
    <col min="33" max="33" width="3.75390625" style="1" hidden="1" customWidth="1"/>
    <col min="34" max="34" width="3.375" style="1" hidden="1" customWidth="1"/>
    <col min="35" max="35" width="3.75390625" style="1" hidden="1" customWidth="1"/>
    <col min="36" max="36" width="3.25390625" style="1" hidden="1" customWidth="1"/>
    <col min="37" max="37" width="3.875" style="1" hidden="1" customWidth="1"/>
    <col min="38" max="38" width="5.75390625" style="1" customWidth="1"/>
    <col min="39" max="39" width="5.625" style="1" customWidth="1"/>
    <col min="40" max="40" width="8.125" style="1" hidden="1" customWidth="1"/>
    <col min="41" max="41" width="3.375" style="1" hidden="1" customWidth="1"/>
    <col min="42" max="42" width="3.875" style="1" hidden="1" customWidth="1"/>
    <col min="43" max="43" width="3.625" style="1" hidden="1" customWidth="1"/>
    <col min="44" max="44" width="4.25390625" style="1" hidden="1" customWidth="1"/>
    <col min="45" max="45" width="3.625" style="1" hidden="1" customWidth="1"/>
    <col min="46" max="47" width="5.75390625" style="1" hidden="1" customWidth="1"/>
    <col min="48" max="48" width="4.25390625" style="1" hidden="1" customWidth="1"/>
    <col min="49" max="49" width="3.75390625" style="1" hidden="1" customWidth="1"/>
    <col min="50" max="50" width="3.625" style="1" hidden="1" customWidth="1"/>
    <col min="51" max="51" width="4.875" style="1" hidden="1" customWidth="1"/>
    <col min="52" max="52" width="4.00390625" style="1" hidden="1" customWidth="1"/>
    <col min="53" max="53" width="5.375" style="1" hidden="1" customWidth="1"/>
    <col min="54" max="54" width="9.25390625" style="1" customWidth="1"/>
    <col min="55" max="55" width="6.875" style="1" hidden="1" customWidth="1"/>
    <col min="56" max="56" width="6.125" style="2" hidden="1" customWidth="1"/>
    <col min="57" max="57" width="6.00390625" style="1" hidden="1" customWidth="1"/>
    <col min="58" max="16384" width="9.125" style="1" customWidth="1"/>
  </cols>
  <sheetData>
    <row r="1" spans="2:57" ht="15.75" customHeight="1">
      <c r="B1" s="492" t="s">
        <v>35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AY1" s="493"/>
      <c r="AZ1" s="493"/>
      <c r="BA1" s="493"/>
      <c r="BB1" s="494"/>
      <c r="BC1" s="225"/>
      <c r="BD1" s="225"/>
      <c r="BE1" s="226"/>
    </row>
    <row r="2" spans="2:57" ht="15.75" customHeight="1" thickBot="1">
      <c r="B2" s="489" t="s">
        <v>51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1"/>
      <c r="BC2" s="223"/>
      <c r="BD2" s="223"/>
      <c r="BE2" s="224"/>
    </row>
    <row r="3" ht="12" customHeight="1" thickBot="1"/>
    <row r="4" spans="2:57" s="2" customFormat="1" ht="16.5" customHeight="1" thickBot="1">
      <c r="B4" s="205"/>
      <c r="C4" s="206" t="s">
        <v>0</v>
      </c>
      <c r="D4" s="563" t="s">
        <v>42</v>
      </c>
      <c r="E4" s="563"/>
      <c r="F4" s="207"/>
      <c r="G4" s="208" t="s">
        <v>1</v>
      </c>
      <c r="H4" s="207"/>
      <c r="I4" s="207"/>
      <c r="J4" s="207"/>
      <c r="K4" s="207"/>
      <c r="L4" s="207"/>
      <c r="M4" s="207"/>
      <c r="N4" s="207"/>
      <c r="O4" s="209" t="s">
        <v>2</v>
      </c>
      <c r="P4" s="209"/>
      <c r="Q4" s="209"/>
      <c r="R4" s="209"/>
      <c r="S4" s="209"/>
      <c r="T4" s="209"/>
      <c r="U4" s="209"/>
      <c r="V4" s="207"/>
      <c r="W4" s="209" t="s">
        <v>3</v>
      </c>
      <c r="X4" s="209"/>
      <c r="Y4" s="209"/>
      <c r="Z4" s="209"/>
      <c r="AA4" s="209"/>
      <c r="AB4" s="209"/>
      <c r="AC4" s="209"/>
      <c r="AD4" s="207"/>
      <c r="AE4" s="209" t="s">
        <v>4</v>
      </c>
      <c r="AF4" s="209"/>
      <c r="AG4" s="209"/>
      <c r="AH4" s="209"/>
      <c r="AI4" s="209"/>
      <c r="AJ4" s="209"/>
      <c r="AK4" s="209"/>
      <c r="AL4" s="207"/>
      <c r="AM4" s="207"/>
      <c r="AN4" s="210"/>
      <c r="AO4" s="210"/>
      <c r="AP4" s="210"/>
      <c r="AQ4" s="210"/>
      <c r="AR4" s="210"/>
      <c r="AS4" s="210"/>
      <c r="AT4" s="209" t="s">
        <v>5</v>
      </c>
      <c r="AU4" s="209"/>
      <c r="AV4" s="209" t="s">
        <v>5</v>
      </c>
      <c r="AW4" s="209" t="s">
        <v>5</v>
      </c>
      <c r="AX4" s="209" t="s">
        <v>5</v>
      </c>
      <c r="AY4" s="209" t="s">
        <v>5</v>
      </c>
      <c r="AZ4" s="209" t="s">
        <v>5</v>
      </c>
      <c r="BA4" s="209" t="s">
        <v>5</v>
      </c>
      <c r="BB4" s="211"/>
      <c r="BC4" s="3"/>
      <c r="BD4" s="3"/>
      <c r="BE4" s="4"/>
    </row>
    <row r="5" spans="3:6" ht="7.5" customHeight="1" thickBot="1">
      <c r="C5" s="5"/>
      <c r="E5" s="6"/>
      <c r="F5" s="6"/>
    </row>
    <row r="6" spans="2:57" ht="12.75">
      <c r="B6" s="329" t="s">
        <v>34</v>
      </c>
      <c r="C6" s="212" t="s">
        <v>43</v>
      </c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213"/>
      <c r="P6" s="213"/>
      <c r="Q6" s="213"/>
      <c r="R6" s="213"/>
      <c r="S6" s="213"/>
      <c r="T6" s="213"/>
      <c r="U6" s="213"/>
      <c r="V6" s="213"/>
      <c r="W6" s="320" t="s">
        <v>6</v>
      </c>
      <c r="X6" s="213"/>
      <c r="Y6" s="213"/>
      <c r="Z6" s="213"/>
      <c r="AA6" s="213"/>
      <c r="AB6" s="213"/>
      <c r="AC6" s="213"/>
      <c r="AD6" s="328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5"/>
      <c r="BC6" s="7"/>
      <c r="BD6" s="8"/>
      <c r="BE6" s="9"/>
    </row>
    <row r="7" spans="2:57" ht="12.75">
      <c r="B7" s="216"/>
      <c r="C7" s="187" t="s">
        <v>45</v>
      </c>
      <c r="D7" s="565" t="s">
        <v>40</v>
      </c>
      <c r="E7" s="565"/>
      <c r="F7" s="565"/>
      <c r="G7" s="565"/>
      <c r="H7" s="10"/>
      <c r="I7" s="10"/>
      <c r="J7" s="10"/>
      <c r="K7" s="10"/>
      <c r="L7" s="10"/>
      <c r="M7" s="10"/>
      <c r="N7" s="10"/>
      <c r="O7" s="11"/>
      <c r="P7" s="11"/>
      <c r="Q7" s="11"/>
      <c r="R7" s="11"/>
      <c r="S7" s="11"/>
      <c r="T7" s="11"/>
      <c r="U7" s="11"/>
      <c r="V7" s="11"/>
      <c r="W7" s="321" t="s">
        <v>46</v>
      </c>
      <c r="X7" s="11"/>
      <c r="Y7" s="11"/>
      <c r="Z7" s="11"/>
      <c r="AA7" s="11"/>
      <c r="AB7" s="11"/>
      <c r="AC7" s="11"/>
      <c r="AD7" s="330" t="s">
        <v>36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217"/>
      <c r="BC7" s="10"/>
      <c r="BD7" s="12"/>
      <c r="BE7" s="13"/>
    </row>
    <row r="8" spans="2:57" ht="13.5" thickBot="1">
      <c r="B8" s="218"/>
      <c r="C8" s="219" t="s">
        <v>44</v>
      </c>
      <c r="D8" s="566"/>
      <c r="E8" s="566"/>
      <c r="F8" s="566"/>
      <c r="G8" s="566"/>
      <c r="H8" s="221"/>
      <c r="I8" s="221"/>
      <c r="J8" s="221"/>
      <c r="K8" s="221"/>
      <c r="L8" s="221"/>
      <c r="M8" s="221"/>
      <c r="N8" s="221"/>
      <c r="O8" s="220"/>
      <c r="P8" s="220"/>
      <c r="Q8" s="220"/>
      <c r="R8" s="220"/>
      <c r="S8" s="220"/>
      <c r="T8" s="220"/>
      <c r="U8" s="220"/>
      <c r="V8" s="220"/>
      <c r="W8" s="322" t="s">
        <v>58</v>
      </c>
      <c r="X8" s="220"/>
      <c r="Y8" s="220"/>
      <c r="Z8" s="220"/>
      <c r="AA8" s="220"/>
      <c r="AB8" s="220"/>
      <c r="AC8" s="220"/>
      <c r="AD8" s="567" t="s">
        <v>41</v>
      </c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2"/>
      <c r="BC8" s="14"/>
      <c r="BD8" s="15"/>
      <c r="BE8" s="16"/>
    </row>
    <row r="9" ht="6" customHeight="1"/>
    <row r="10" spans="2:54" ht="12.75">
      <c r="B10" s="495" t="s">
        <v>52</v>
      </c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5"/>
      <c r="X10" s="495"/>
      <c r="Y10" s="495"/>
      <c r="Z10" s="495"/>
      <c r="AA10" s="495"/>
      <c r="AB10" s="495"/>
      <c r="AC10" s="495"/>
      <c r="AD10" s="495"/>
      <c r="AE10" s="495"/>
      <c r="AF10" s="495"/>
      <c r="AG10" s="495"/>
      <c r="AH10" s="495"/>
      <c r="AI10" s="495"/>
      <c r="AJ10" s="495"/>
      <c r="AK10" s="495"/>
      <c r="AL10" s="495"/>
      <c r="AM10" s="495"/>
      <c r="AN10" s="495"/>
      <c r="AO10" s="495"/>
      <c r="AP10" s="495"/>
      <c r="AQ10" s="495"/>
      <c r="AR10" s="495"/>
      <c r="AS10" s="495"/>
      <c r="AT10" s="495"/>
      <c r="AU10" s="495"/>
      <c r="AV10" s="495"/>
      <c r="AW10" s="495"/>
      <c r="AX10" s="495"/>
      <c r="AY10" s="495"/>
      <c r="AZ10" s="495"/>
      <c r="BA10" s="495"/>
      <c r="BB10" s="495"/>
    </row>
    <row r="11" spans="15:21" ht="4.5" customHeight="1" thickBot="1">
      <c r="O11" s="11"/>
      <c r="P11" s="11"/>
      <c r="Q11" s="11"/>
      <c r="R11" s="11"/>
      <c r="S11" s="11"/>
      <c r="T11" s="11"/>
      <c r="U11" s="11"/>
    </row>
    <row r="12" spans="2:57" ht="13.5" thickBot="1">
      <c r="B12" s="496" t="s">
        <v>48</v>
      </c>
      <c r="C12" s="497"/>
      <c r="D12" s="511" t="s">
        <v>11</v>
      </c>
      <c r="E12" s="514" t="s">
        <v>49</v>
      </c>
      <c r="F12" s="517" t="s">
        <v>50</v>
      </c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518"/>
      <c r="AR12" s="518"/>
      <c r="AS12" s="518"/>
      <c r="AT12" s="518"/>
      <c r="AU12" s="519"/>
      <c r="AV12" s="179"/>
      <c r="AW12" s="179"/>
      <c r="AX12" s="179"/>
      <c r="AY12" s="179"/>
      <c r="AZ12" s="179"/>
      <c r="BA12" s="180"/>
      <c r="BB12" s="505" t="s">
        <v>47</v>
      </c>
      <c r="BC12" s="164" t="s">
        <v>7</v>
      </c>
      <c r="BD12" s="165" t="s">
        <v>8</v>
      </c>
      <c r="BE12" s="166" t="s">
        <v>8</v>
      </c>
    </row>
    <row r="13" spans="2:57" ht="9" customHeight="1">
      <c r="B13" s="525" t="s">
        <v>9</v>
      </c>
      <c r="C13" s="525" t="s">
        <v>10</v>
      </c>
      <c r="D13" s="512"/>
      <c r="E13" s="515"/>
      <c r="F13" s="527" t="s">
        <v>12</v>
      </c>
      <c r="G13" s="528"/>
      <c r="H13" s="115"/>
      <c r="I13" s="35"/>
      <c r="J13" s="35"/>
      <c r="K13" s="35"/>
      <c r="L13" s="35"/>
      <c r="M13" s="42"/>
      <c r="N13" s="531" t="s">
        <v>13</v>
      </c>
      <c r="O13" s="532"/>
      <c r="P13" s="115"/>
      <c r="Q13" s="35"/>
      <c r="R13" s="35"/>
      <c r="S13" s="35"/>
      <c r="T13" s="35"/>
      <c r="U13" s="35"/>
      <c r="V13" s="533" t="s">
        <v>14</v>
      </c>
      <c r="W13" s="528"/>
      <c r="X13" s="35"/>
      <c r="Y13" s="35"/>
      <c r="Z13" s="35"/>
      <c r="AA13" s="35"/>
      <c r="AB13" s="35"/>
      <c r="AC13" s="42"/>
      <c r="AD13" s="531" t="s">
        <v>15</v>
      </c>
      <c r="AE13" s="532"/>
      <c r="AF13" s="115"/>
      <c r="AG13" s="35"/>
      <c r="AH13" s="35"/>
      <c r="AI13" s="35"/>
      <c r="AJ13" s="35"/>
      <c r="AK13" s="42"/>
      <c r="AL13" s="520" t="s">
        <v>16</v>
      </c>
      <c r="AM13" s="521"/>
      <c r="AN13" s="167"/>
      <c r="AO13" s="168"/>
      <c r="AP13" s="168"/>
      <c r="AQ13" s="168"/>
      <c r="AR13" s="168"/>
      <c r="AS13" s="169"/>
      <c r="AT13" s="524" t="s">
        <v>17</v>
      </c>
      <c r="AU13" s="521"/>
      <c r="AV13" s="36"/>
      <c r="AW13" s="36"/>
      <c r="AX13" s="36"/>
      <c r="AY13" s="36"/>
      <c r="AZ13" s="36"/>
      <c r="BA13" s="169"/>
      <c r="BB13" s="506"/>
      <c r="BC13" s="170" t="s">
        <v>18</v>
      </c>
      <c r="BD13" s="171" t="s">
        <v>18</v>
      </c>
      <c r="BE13" s="172" t="s">
        <v>18</v>
      </c>
    </row>
    <row r="14" spans="2:57" ht="7.5" customHeight="1" thickBot="1">
      <c r="B14" s="526"/>
      <c r="C14" s="526"/>
      <c r="D14" s="513"/>
      <c r="E14" s="516"/>
      <c r="F14" s="529"/>
      <c r="G14" s="530"/>
      <c r="H14" s="44"/>
      <c r="I14" s="44"/>
      <c r="J14" s="44"/>
      <c r="K14" s="44"/>
      <c r="L14" s="44"/>
      <c r="M14" s="44"/>
      <c r="N14" s="522"/>
      <c r="O14" s="523"/>
      <c r="P14" s="45"/>
      <c r="Q14" s="45"/>
      <c r="R14" s="45"/>
      <c r="S14" s="45"/>
      <c r="T14" s="45"/>
      <c r="U14" s="45"/>
      <c r="V14" s="534"/>
      <c r="W14" s="530"/>
      <c r="X14" s="46"/>
      <c r="Y14" s="46"/>
      <c r="Z14" s="46"/>
      <c r="AA14" s="46"/>
      <c r="AB14" s="46"/>
      <c r="AC14" s="113"/>
      <c r="AD14" s="522"/>
      <c r="AE14" s="523"/>
      <c r="AF14" s="45"/>
      <c r="AG14" s="46"/>
      <c r="AH14" s="46"/>
      <c r="AI14" s="46"/>
      <c r="AJ14" s="46"/>
      <c r="AK14" s="113"/>
      <c r="AL14" s="522"/>
      <c r="AM14" s="523"/>
      <c r="AN14" s="173"/>
      <c r="AO14" s="174"/>
      <c r="AP14" s="174"/>
      <c r="AQ14" s="174"/>
      <c r="AR14" s="174"/>
      <c r="AS14" s="175"/>
      <c r="AT14" s="522"/>
      <c r="AU14" s="523"/>
      <c r="AV14" s="36"/>
      <c r="AW14" s="36"/>
      <c r="AX14" s="36"/>
      <c r="AY14" s="36"/>
      <c r="AZ14" s="36"/>
      <c r="BA14" s="169"/>
      <c r="BB14" s="507"/>
      <c r="BC14" s="176" t="s">
        <v>19</v>
      </c>
      <c r="BD14" s="177" t="s">
        <v>20</v>
      </c>
      <c r="BE14" s="178" t="s">
        <v>21</v>
      </c>
    </row>
    <row r="15" spans="2:57" ht="10.5" customHeight="1">
      <c r="B15" s="133"/>
      <c r="C15" s="138"/>
      <c r="D15" s="346"/>
      <c r="E15" s="235">
        <f>M15+U15+AC15+AK15+AS15+BA15</f>
        <v>0</v>
      </c>
      <c r="F15" s="236"/>
      <c r="G15" s="237"/>
      <c r="H15" s="356">
        <f aca="true" t="shared" si="0" ref="H15:H26">G15-F15</f>
        <v>0</v>
      </c>
      <c r="I15" s="357">
        <f>HOUR(H15)</f>
        <v>0</v>
      </c>
      <c r="J15" s="357">
        <f aca="true" t="shared" si="1" ref="J15:J26">MINUTE(H15)</f>
        <v>0</v>
      </c>
      <c r="K15" s="357">
        <f aca="true" t="shared" si="2" ref="K15:K20">IF(I15=1,60,IF(I15=2,120,IF(I15=3,180,IF(I15=4,240,IF(I15=5,300,IF(I15=6,360,IF(I15=7,420,IF(I15=8,480,))))))))</f>
        <v>0</v>
      </c>
      <c r="L15" s="358">
        <f aca="true" t="shared" si="3" ref="L15:L20">J15+K15</f>
        <v>0</v>
      </c>
      <c r="M15" s="359">
        <f>TRUNC(L15/45)</f>
        <v>0</v>
      </c>
      <c r="N15" s="238"/>
      <c r="O15" s="239"/>
      <c r="P15" s="386">
        <f>O15-N15</f>
        <v>0</v>
      </c>
      <c r="Q15" s="357">
        <f>HOUR(P15)</f>
        <v>0</v>
      </c>
      <c r="R15" s="357">
        <f>MINUTE(P15)</f>
        <v>0</v>
      </c>
      <c r="S15" s="357">
        <f>IF(Q15=1,60,IF(Q15=2,120,IF(Q15=3,180,IF(Q15=4,240,IF(Q15=5,300,IF(Q15=6,360,IF(Q15=7,420,IF(Q15=8,480,))))))))</f>
        <v>0</v>
      </c>
      <c r="T15" s="358">
        <f>R15+S15</f>
        <v>0</v>
      </c>
      <c r="U15" s="358">
        <f>TRUNC(T15/45)</f>
        <v>0</v>
      </c>
      <c r="V15" s="240"/>
      <c r="W15" s="237"/>
      <c r="X15" s="356">
        <f aca="true" t="shared" si="4" ref="X15:X26">W15-V15</f>
        <v>0</v>
      </c>
      <c r="Y15" s="357">
        <f aca="true" t="shared" si="5" ref="Y15:Y26">HOUR(X15)</f>
        <v>0</v>
      </c>
      <c r="Z15" s="357">
        <f aca="true" t="shared" si="6" ref="Z15:Z26">MINUTE(X15)</f>
        <v>0</v>
      </c>
      <c r="AA15" s="357">
        <f aca="true" t="shared" si="7" ref="AA15:AA26">IF(Y15=1,60,IF(Y15=2,120,IF(Y15=3,180,IF(Y15=4,240,IF(Y15=5,300,IF(Y15=6,360,IF(Y15=7,420,IF(Y15=8,480,))))))))</f>
        <v>0</v>
      </c>
      <c r="AB15" s="358">
        <f aca="true" t="shared" si="8" ref="AB15:AB26">Z15+AA15</f>
        <v>0</v>
      </c>
      <c r="AC15" s="359">
        <f>TRUNC(AB15/45)</f>
        <v>0</v>
      </c>
      <c r="AD15" s="238"/>
      <c r="AE15" s="239"/>
      <c r="AF15" s="386">
        <f>AE15-AD15</f>
        <v>0</v>
      </c>
      <c r="AG15" s="357">
        <f>HOUR(AF15)</f>
        <v>0</v>
      </c>
      <c r="AH15" s="357">
        <f>MINUTE(AF15)</f>
        <v>0</v>
      </c>
      <c r="AI15" s="357">
        <f>IF(AG15=1,60,IF(AG15=2,120,IF(AG15=3,180,IF(AG15=4,240,IF(AG15=5,300,IF(AG15=6,360,IF(AG15=7,420,IF(AG15=8,480,))))))))</f>
        <v>0</v>
      </c>
      <c r="AJ15" s="358">
        <f>AH15+AI15</f>
        <v>0</v>
      </c>
      <c r="AK15" s="359">
        <f>TRUNC(AJ15/45)</f>
        <v>0</v>
      </c>
      <c r="AL15" s="238"/>
      <c r="AM15" s="239"/>
      <c r="AN15" s="241">
        <f>AM15-AL15</f>
        <v>0</v>
      </c>
      <c r="AO15" s="242">
        <f>HOUR(AN15)</f>
        <v>0</v>
      </c>
      <c r="AP15" s="242">
        <f>MINUTE(AN15)</f>
        <v>0</v>
      </c>
      <c r="AQ15" s="242">
        <f>IF(AO15=1,60,IF(AO15=2,120,IF(AO15=3,180,IF(AO15=4,240,IF(AO15=5,300,IF(AO15=6,360,IF(AO15=7,420,IF(AO15=8,480,))))))))</f>
        <v>0</v>
      </c>
      <c r="AR15" s="243">
        <f>AP15+AQ15</f>
        <v>0</v>
      </c>
      <c r="AS15" s="244">
        <f>TRUNC(AR15/45)</f>
        <v>0</v>
      </c>
      <c r="AT15" s="245"/>
      <c r="AU15" s="246"/>
      <c r="AV15" s="405">
        <f>AU15-AT15</f>
        <v>0</v>
      </c>
      <c r="AW15" s="406">
        <f>HOUR(AV15)</f>
        <v>0</v>
      </c>
      <c r="AX15" s="406">
        <f>MINUTE(AV15)</f>
        <v>0</v>
      </c>
      <c r="AY15" s="406">
        <f>IF(AW15=1,60,IF(AW15=2,120,IF(AW15=3,180,IF(AW15=4,240,IF(AW15=5,300,IF(AW15=6,360,IF(AW15=7,420,IF(AW15=8,480,))))))))</f>
        <v>0</v>
      </c>
      <c r="AZ15" s="407">
        <f>AX15+AY15</f>
        <v>0</v>
      </c>
      <c r="BA15" s="408">
        <f>TRUNC(AZ15/50)</f>
        <v>0</v>
      </c>
      <c r="BB15" s="334"/>
      <c r="BC15" s="99">
        <f>IF(BB15&lt;1,0,IF(BB15&lt;51,1,IF(BB15&lt;101,2,IF(BB15&lt;151,3,0))))</f>
        <v>0</v>
      </c>
      <c r="BD15" s="43"/>
      <c r="BE15" s="47">
        <f>BC15*BD15</f>
        <v>0</v>
      </c>
    </row>
    <row r="16" spans="2:57" ht="10.5" customHeight="1">
      <c r="B16" s="182"/>
      <c r="C16" s="228"/>
      <c r="D16" s="347"/>
      <c r="E16" s="235">
        <f aca="true" t="shared" si="9" ref="E16:E27">M16+U16+AC16+AK16+AS16+BA16</f>
        <v>0</v>
      </c>
      <c r="F16" s="247"/>
      <c r="G16" s="248"/>
      <c r="H16" s="360">
        <f>G16-F16</f>
        <v>0</v>
      </c>
      <c r="I16" s="361">
        <f>HOUR(H16)</f>
        <v>0</v>
      </c>
      <c r="J16" s="357">
        <f t="shared" si="1"/>
        <v>0</v>
      </c>
      <c r="K16" s="361">
        <f>IF(I16=1,60,IF(I16=2,120,IF(I16=3,180,IF(I16=4,240,IF(I16=5,300,IF(I16=6,360,IF(I16=7,420,IF(I16=8,480,))))))))</f>
        <v>0</v>
      </c>
      <c r="L16" s="362">
        <f>J16+K16</f>
        <v>0</v>
      </c>
      <c r="M16" s="363">
        <f aca="true" t="shared" si="10" ref="M16:M27">TRUNC(L16/45)</f>
        <v>0</v>
      </c>
      <c r="N16" s="249"/>
      <c r="O16" s="250"/>
      <c r="P16" s="387">
        <f>O16-N16</f>
        <v>0</v>
      </c>
      <c r="Q16" s="361">
        <f>HOUR(P16)</f>
        <v>0</v>
      </c>
      <c r="R16" s="361">
        <f>MINUTE(P16)</f>
        <v>0</v>
      </c>
      <c r="S16" s="361">
        <f>IF(Q16=1,60,IF(Q16=2,120,IF(Q16=3,180,IF(Q16=4,240,IF(Q16=5,300,IF(Q16=6,360,IF(Q16=7,420,IF(Q16=8,480,))))))))</f>
        <v>0</v>
      </c>
      <c r="T16" s="362">
        <f>R16+S16</f>
        <v>0</v>
      </c>
      <c r="U16" s="362">
        <f aca="true" t="shared" si="11" ref="U16:U27">TRUNC(T16/45)</f>
        <v>0</v>
      </c>
      <c r="V16" s="251"/>
      <c r="W16" s="248"/>
      <c r="X16" s="360">
        <f t="shared" si="4"/>
        <v>0</v>
      </c>
      <c r="Y16" s="361">
        <f t="shared" si="5"/>
        <v>0</v>
      </c>
      <c r="Z16" s="361">
        <f t="shared" si="6"/>
        <v>0</v>
      </c>
      <c r="AA16" s="361">
        <f t="shared" si="7"/>
        <v>0</v>
      </c>
      <c r="AB16" s="362">
        <f t="shared" si="8"/>
        <v>0</v>
      </c>
      <c r="AC16" s="363">
        <f aca="true" t="shared" si="12" ref="AC16:AC26">TRUNC(AB16/45)</f>
        <v>0</v>
      </c>
      <c r="AD16" s="249"/>
      <c r="AE16" s="250"/>
      <c r="AF16" s="387">
        <f aca="true" t="shared" si="13" ref="AF16:AF26">AE16-AD16</f>
        <v>0</v>
      </c>
      <c r="AG16" s="361">
        <f aca="true" t="shared" si="14" ref="AG16:AG26">HOUR(AF16)</f>
        <v>0</v>
      </c>
      <c r="AH16" s="361">
        <f aca="true" t="shared" si="15" ref="AH16:AH26">MINUTE(AF16)</f>
        <v>0</v>
      </c>
      <c r="AI16" s="361">
        <f aca="true" t="shared" si="16" ref="AI16:AI26">IF(AG16=1,60,IF(AG16=2,120,IF(AG16=3,180,IF(AG16=4,240,IF(AG16=5,300,IF(AG16=6,360,IF(AG16=7,420,IF(AG16=8,480,))))))))</f>
        <v>0</v>
      </c>
      <c r="AJ16" s="362">
        <f aca="true" t="shared" si="17" ref="AJ16:AJ26">AH16+AI16</f>
        <v>0</v>
      </c>
      <c r="AK16" s="363">
        <f aca="true" t="shared" si="18" ref="AK16:AK26">TRUNC(AJ16/45)</f>
        <v>0</v>
      </c>
      <c r="AL16" s="249"/>
      <c r="AM16" s="250"/>
      <c r="AN16" s="252">
        <f aca="true" t="shared" si="19" ref="AN16:AN27">AM16-AL16</f>
        <v>0</v>
      </c>
      <c r="AO16" s="253">
        <f aca="true" t="shared" si="20" ref="AO16:AO27">HOUR(AN16)</f>
        <v>0</v>
      </c>
      <c r="AP16" s="253">
        <f aca="true" t="shared" si="21" ref="AP16:AP27">MINUTE(AN16)</f>
        <v>0</v>
      </c>
      <c r="AQ16" s="253">
        <f aca="true" t="shared" si="22" ref="AQ16:AQ27">IF(AO16=1,60,IF(AO16=2,120,IF(AO16=3,180,IF(AO16=4,240,IF(AO16=5,300,IF(AO16=6,360,IF(AO16=7,420,IF(AO16=8,480,))))))))</f>
        <v>0</v>
      </c>
      <c r="AR16" s="254">
        <f aca="true" t="shared" si="23" ref="AR16:AR27">AP16+AQ16</f>
        <v>0</v>
      </c>
      <c r="AS16" s="255">
        <f aca="true" t="shared" si="24" ref="AS16:AS27">TRUNC(AR16/45)</f>
        <v>0</v>
      </c>
      <c r="AT16" s="256"/>
      <c r="AU16" s="257"/>
      <c r="AV16" s="409"/>
      <c r="AW16" s="361"/>
      <c r="AX16" s="361"/>
      <c r="AY16" s="361"/>
      <c r="AZ16" s="362"/>
      <c r="BA16" s="410"/>
      <c r="BB16" s="335"/>
      <c r="BC16" s="99">
        <f aca="true" t="shared" si="25" ref="BC16:BC27">IF(BB16&lt;1,0,IF(BB16&lt;51,1,IF(BB16&lt;101,2,IF(BB16&lt;151,3,0))))</f>
        <v>0</v>
      </c>
      <c r="BD16" s="43"/>
      <c r="BE16" s="47">
        <f aca="true" t="shared" si="26" ref="BE16:BE27">BC16*BD16</f>
        <v>0</v>
      </c>
    </row>
    <row r="17" spans="2:57" ht="10.5" customHeight="1">
      <c r="B17" s="182"/>
      <c r="C17" s="139"/>
      <c r="D17" s="347"/>
      <c r="E17" s="235">
        <f t="shared" si="9"/>
        <v>0</v>
      </c>
      <c r="F17" s="247"/>
      <c r="G17" s="248"/>
      <c r="H17" s="360">
        <f t="shared" si="0"/>
        <v>0</v>
      </c>
      <c r="I17" s="361">
        <f aca="true" t="shared" si="27" ref="I17:I26">HOUR(H17)</f>
        <v>0</v>
      </c>
      <c r="J17" s="361">
        <f t="shared" si="1"/>
        <v>0</v>
      </c>
      <c r="K17" s="361">
        <f>IF(I17=1,60,IF(I17=2,120,IF(I17=3,180,IF(I17=4,240,IF(I17=5,300,IF(I17=6,360,IF(I17=7,420,IF(I17=8,480,))))))))</f>
        <v>0</v>
      </c>
      <c r="L17" s="362">
        <f t="shared" si="3"/>
        <v>0</v>
      </c>
      <c r="M17" s="363">
        <f t="shared" si="10"/>
        <v>0</v>
      </c>
      <c r="N17" s="249"/>
      <c r="O17" s="250"/>
      <c r="P17" s="387">
        <f>O17-N17</f>
        <v>0</v>
      </c>
      <c r="Q17" s="361">
        <f>HOUR(P17)</f>
        <v>0</v>
      </c>
      <c r="R17" s="361">
        <f>MINUTE(P17)</f>
        <v>0</v>
      </c>
      <c r="S17" s="361">
        <f>IF(Q17=1,60,IF(Q17=2,120,IF(Q17=3,180,IF(Q17=4,240,IF(Q17=5,300,IF(Q17=6,360,IF(Q17=7,420,IF(Q17=8,480,))))))))</f>
        <v>0</v>
      </c>
      <c r="T17" s="362">
        <f>R17+S17</f>
        <v>0</v>
      </c>
      <c r="U17" s="362">
        <f t="shared" si="11"/>
        <v>0</v>
      </c>
      <c r="V17" s="251"/>
      <c r="W17" s="248"/>
      <c r="X17" s="360">
        <f t="shared" si="4"/>
        <v>0</v>
      </c>
      <c r="Y17" s="361">
        <f t="shared" si="5"/>
        <v>0</v>
      </c>
      <c r="Z17" s="361">
        <f t="shared" si="6"/>
        <v>0</v>
      </c>
      <c r="AA17" s="361">
        <f t="shared" si="7"/>
        <v>0</v>
      </c>
      <c r="AB17" s="362">
        <f t="shared" si="8"/>
        <v>0</v>
      </c>
      <c r="AC17" s="363">
        <f t="shared" si="12"/>
        <v>0</v>
      </c>
      <c r="AD17" s="249"/>
      <c r="AE17" s="250"/>
      <c r="AF17" s="387">
        <f t="shared" si="13"/>
        <v>0</v>
      </c>
      <c r="AG17" s="361">
        <f t="shared" si="14"/>
        <v>0</v>
      </c>
      <c r="AH17" s="361">
        <f t="shared" si="15"/>
        <v>0</v>
      </c>
      <c r="AI17" s="361">
        <f t="shared" si="16"/>
        <v>0</v>
      </c>
      <c r="AJ17" s="362">
        <f t="shared" si="17"/>
        <v>0</v>
      </c>
      <c r="AK17" s="363">
        <f t="shared" si="18"/>
        <v>0</v>
      </c>
      <c r="AL17" s="249"/>
      <c r="AM17" s="250"/>
      <c r="AN17" s="252">
        <f t="shared" si="19"/>
        <v>0</v>
      </c>
      <c r="AO17" s="253">
        <f t="shared" si="20"/>
        <v>0</v>
      </c>
      <c r="AP17" s="253">
        <f t="shared" si="21"/>
        <v>0</v>
      </c>
      <c r="AQ17" s="253">
        <f t="shared" si="22"/>
        <v>0</v>
      </c>
      <c r="AR17" s="254">
        <f t="shared" si="23"/>
        <v>0</v>
      </c>
      <c r="AS17" s="255">
        <f t="shared" si="24"/>
        <v>0</v>
      </c>
      <c r="AT17" s="256"/>
      <c r="AU17" s="257"/>
      <c r="AV17" s="409">
        <f>AU17-AT17</f>
        <v>0</v>
      </c>
      <c r="AW17" s="361">
        <f>HOUR(AV17)</f>
        <v>0</v>
      </c>
      <c r="AX17" s="361">
        <f>MINUTE(AV17)</f>
        <v>0</v>
      </c>
      <c r="AY17" s="361">
        <f>IF(AW17=1,60,IF(AW17=2,120,IF(AW17=3,180,IF(AW17=4,240,IF(AW17=5,300,IF(AW17=6,360,IF(AW17=7,420,IF(AW17=8,480,))))))))</f>
        <v>0</v>
      </c>
      <c r="AZ17" s="362">
        <f>AX17+AY17</f>
        <v>0</v>
      </c>
      <c r="BA17" s="410">
        <f>TRUNC(AZ17/50)</f>
        <v>0</v>
      </c>
      <c r="BB17" s="335"/>
      <c r="BC17" s="99">
        <f t="shared" si="25"/>
        <v>0</v>
      </c>
      <c r="BD17" s="43"/>
      <c r="BE17" s="47">
        <f t="shared" si="26"/>
        <v>0</v>
      </c>
    </row>
    <row r="18" spans="2:57" ht="10.5" customHeight="1">
      <c r="B18" s="182"/>
      <c r="C18" s="139"/>
      <c r="D18" s="347"/>
      <c r="E18" s="235">
        <f t="shared" si="9"/>
        <v>0</v>
      </c>
      <c r="F18" s="247"/>
      <c r="G18" s="248"/>
      <c r="H18" s="360">
        <f t="shared" si="0"/>
        <v>0</v>
      </c>
      <c r="I18" s="361">
        <f t="shared" si="27"/>
        <v>0</v>
      </c>
      <c r="J18" s="361">
        <f t="shared" si="1"/>
        <v>0</v>
      </c>
      <c r="K18" s="361">
        <f t="shared" si="2"/>
        <v>0</v>
      </c>
      <c r="L18" s="362">
        <f t="shared" si="3"/>
        <v>0</v>
      </c>
      <c r="M18" s="363">
        <f t="shared" si="10"/>
        <v>0</v>
      </c>
      <c r="N18" s="249"/>
      <c r="O18" s="250"/>
      <c r="P18" s="387">
        <f>O18-N18</f>
        <v>0</v>
      </c>
      <c r="Q18" s="361">
        <f>HOUR(P18)</f>
        <v>0</v>
      </c>
      <c r="R18" s="361">
        <f>MINUTE(P18)</f>
        <v>0</v>
      </c>
      <c r="S18" s="361">
        <f>IF(Q18=1,60,IF(Q18=2,120,IF(Q18=3,180,IF(Q18=4,240,IF(Q18=5,300,IF(Q18=6,360,IF(Q18=7,420,IF(Q18=8,480,))))))))</f>
        <v>0</v>
      </c>
      <c r="T18" s="362">
        <f>R18+S18</f>
        <v>0</v>
      </c>
      <c r="U18" s="362">
        <f t="shared" si="11"/>
        <v>0</v>
      </c>
      <c r="V18" s="251"/>
      <c r="W18" s="248"/>
      <c r="X18" s="360">
        <f t="shared" si="4"/>
        <v>0</v>
      </c>
      <c r="Y18" s="361">
        <f t="shared" si="5"/>
        <v>0</v>
      </c>
      <c r="Z18" s="361">
        <f t="shared" si="6"/>
        <v>0</v>
      </c>
      <c r="AA18" s="361">
        <f t="shared" si="7"/>
        <v>0</v>
      </c>
      <c r="AB18" s="362">
        <f t="shared" si="8"/>
        <v>0</v>
      </c>
      <c r="AC18" s="363">
        <f t="shared" si="12"/>
        <v>0</v>
      </c>
      <c r="AD18" s="249"/>
      <c r="AE18" s="259"/>
      <c r="AF18" s="387">
        <f t="shared" si="13"/>
        <v>0</v>
      </c>
      <c r="AG18" s="361">
        <f t="shared" si="14"/>
        <v>0</v>
      </c>
      <c r="AH18" s="361">
        <f t="shared" si="15"/>
        <v>0</v>
      </c>
      <c r="AI18" s="361">
        <f t="shared" si="16"/>
        <v>0</v>
      </c>
      <c r="AJ18" s="362">
        <f t="shared" si="17"/>
        <v>0</v>
      </c>
      <c r="AK18" s="363">
        <f t="shared" si="18"/>
        <v>0</v>
      </c>
      <c r="AL18" s="249"/>
      <c r="AM18" s="250"/>
      <c r="AN18" s="252">
        <f t="shared" si="19"/>
        <v>0</v>
      </c>
      <c r="AO18" s="253">
        <f t="shared" si="20"/>
        <v>0</v>
      </c>
      <c r="AP18" s="253">
        <f t="shared" si="21"/>
        <v>0</v>
      </c>
      <c r="AQ18" s="253">
        <f t="shared" si="22"/>
        <v>0</v>
      </c>
      <c r="AR18" s="254">
        <f t="shared" si="23"/>
        <v>0</v>
      </c>
      <c r="AS18" s="255">
        <f t="shared" si="24"/>
        <v>0</v>
      </c>
      <c r="AT18" s="260"/>
      <c r="AU18" s="258"/>
      <c r="AV18" s="409">
        <f>AU18-AT18</f>
        <v>0</v>
      </c>
      <c r="AW18" s="361">
        <f>HOUR(AV18)</f>
        <v>0</v>
      </c>
      <c r="AX18" s="361">
        <f>MINUTE(AV18)</f>
        <v>0</v>
      </c>
      <c r="AY18" s="361">
        <f>IF(AW18=1,60,IF(AW18=2,120,IF(AW18=3,180,IF(AW18=4,240,IF(AW18=5,300,IF(AW18=6,360,IF(AW18=7,420,IF(AW18=8,480,))))))))</f>
        <v>0</v>
      </c>
      <c r="AZ18" s="362">
        <f>AX18+AY18</f>
        <v>0</v>
      </c>
      <c r="BA18" s="410">
        <f>TRUNC(AZ18/50)</f>
        <v>0</v>
      </c>
      <c r="BB18" s="335"/>
      <c r="BC18" s="99">
        <f t="shared" si="25"/>
        <v>0</v>
      </c>
      <c r="BD18" s="43"/>
      <c r="BE18" s="47">
        <f t="shared" si="26"/>
        <v>0</v>
      </c>
    </row>
    <row r="19" spans="2:57" ht="10.5" customHeight="1">
      <c r="B19" s="182"/>
      <c r="C19" s="228"/>
      <c r="D19" s="347"/>
      <c r="E19" s="235">
        <f t="shared" si="9"/>
        <v>0</v>
      </c>
      <c r="F19" s="247"/>
      <c r="G19" s="248"/>
      <c r="H19" s="360">
        <f t="shared" si="0"/>
        <v>0</v>
      </c>
      <c r="I19" s="361">
        <f t="shared" si="27"/>
        <v>0</v>
      </c>
      <c r="J19" s="361">
        <f t="shared" si="1"/>
        <v>0</v>
      </c>
      <c r="K19" s="361">
        <f t="shared" si="2"/>
        <v>0</v>
      </c>
      <c r="L19" s="362">
        <f t="shared" si="3"/>
        <v>0</v>
      </c>
      <c r="M19" s="363">
        <f t="shared" si="10"/>
        <v>0</v>
      </c>
      <c r="N19" s="249"/>
      <c r="O19" s="250"/>
      <c r="P19" s="387">
        <f aca="true" t="shared" si="28" ref="P19:P26">O19-N19</f>
        <v>0</v>
      </c>
      <c r="Q19" s="361">
        <f aca="true" t="shared" si="29" ref="Q19:Q26">HOUR(P19)</f>
        <v>0</v>
      </c>
      <c r="R19" s="361">
        <f aca="true" t="shared" si="30" ref="R19:R26">MINUTE(P19)</f>
        <v>0</v>
      </c>
      <c r="S19" s="361">
        <f aca="true" t="shared" si="31" ref="S19:S26">IF(Q19=1,60,IF(Q19=2,120,IF(Q19=3,180,IF(Q19=4,240,IF(Q19=5,300,IF(Q19=6,360,IF(Q19=7,420,IF(Q19=8,480,))))))))</f>
        <v>0</v>
      </c>
      <c r="T19" s="362">
        <f aca="true" t="shared" si="32" ref="T19:T26">R19+S19</f>
        <v>0</v>
      </c>
      <c r="U19" s="362">
        <f t="shared" si="11"/>
        <v>0</v>
      </c>
      <c r="V19" s="251"/>
      <c r="W19" s="248"/>
      <c r="X19" s="360">
        <f t="shared" si="4"/>
        <v>0</v>
      </c>
      <c r="Y19" s="361">
        <f t="shared" si="5"/>
        <v>0</v>
      </c>
      <c r="Z19" s="361">
        <f t="shared" si="6"/>
        <v>0</v>
      </c>
      <c r="AA19" s="361">
        <f t="shared" si="7"/>
        <v>0</v>
      </c>
      <c r="AB19" s="362">
        <f t="shared" si="8"/>
        <v>0</v>
      </c>
      <c r="AC19" s="363">
        <f t="shared" si="12"/>
        <v>0</v>
      </c>
      <c r="AD19" s="249"/>
      <c r="AE19" s="250"/>
      <c r="AF19" s="387">
        <f t="shared" si="13"/>
        <v>0</v>
      </c>
      <c r="AG19" s="361">
        <f t="shared" si="14"/>
        <v>0</v>
      </c>
      <c r="AH19" s="361">
        <f t="shared" si="15"/>
        <v>0</v>
      </c>
      <c r="AI19" s="361">
        <f t="shared" si="16"/>
        <v>0</v>
      </c>
      <c r="AJ19" s="362">
        <f t="shared" si="17"/>
        <v>0</v>
      </c>
      <c r="AK19" s="363">
        <f t="shared" si="18"/>
        <v>0</v>
      </c>
      <c r="AL19" s="249"/>
      <c r="AM19" s="250"/>
      <c r="AN19" s="252">
        <f t="shared" si="19"/>
        <v>0</v>
      </c>
      <c r="AO19" s="253">
        <f t="shared" si="20"/>
        <v>0</v>
      </c>
      <c r="AP19" s="253">
        <f t="shared" si="21"/>
        <v>0</v>
      </c>
      <c r="AQ19" s="253">
        <f t="shared" si="22"/>
        <v>0</v>
      </c>
      <c r="AR19" s="254">
        <f t="shared" si="23"/>
        <v>0</v>
      </c>
      <c r="AS19" s="255">
        <f t="shared" si="24"/>
        <v>0</v>
      </c>
      <c r="AT19" s="260"/>
      <c r="AU19" s="258"/>
      <c r="AV19" s="409">
        <f>AU19-AT19</f>
        <v>0</v>
      </c>
      <c r="AW19" s="361">
        <f>HOUR(AV19)</f>
        <v>0</v>
      </c>
      <c r="AX19" s="361">
        <f>MINUTE(AV19)</f>
        <v>0</v>
      </c>
      <c r="AY19" s="361">
        <f>IF(AW19=1,60,IF(AW19=2,120,IF(AW19=3,180,IF(AW19=4,240,IF(AW19=5,300,IF(AW19=6,360,IF(AW19=7,420,IF(AW19=8,480,))))))))</f>
        <v>0</v>
      </c>
      <c r="AZ19" s="362">
        <f>AX19+AY19</f>
        <v>0</v>
      </c>
      <c r="BA19" s="410">
        <f>TRUNC(AZ19/50)</f>
        <v>0</v>
      </c>
      <c r="BB19" s="335"/>
      <c r="BC19" s="99">
        <f t="shared" si="25"/>
        <v>0</v>
      </c>
      <c r="BD19" s="43"/>
      <c r="BE19" s="47">
        <f t="shared" si="26"/>
        <v>0</v>
      </c>
    </row>
    <row r="20" spans="2:57" ht="10.5" customHeight="1">
      <c r="B20" s="182"/>
      <c r="C20" s="228"/>
      <c r="D20" s="347"/>
      <c r="E20" s="235">
        <f t="shared" si="9"/>
        <v>0</v>
      </c>
      <c r="F20" s="247"/>
      <c r="G20" s="248"/>
      <c r="H20" s="360">
        <f t="shared" si="0"/>
        <v>0</v>
      </c>
      <c r="I20" s="361">
        <f t="shared" si="27"/>
        <v>0</v>
      </c>
      <c r="J20" s="361">
        <f t="shared" si="1"/>
        <v>0</v>
      </c>
      <c r="K20" s="361">
        <f t="shared" si="2"/>
        <v>0</v>
      </c>
      <c r="L20" s="362">
        <f t="shared" si="3"/>
        <v>0</v>
      </c>
      <c r="M20" s="363">
        <f t="shared" si="10"/>
        <v>0</v>
      </c>
      <c r="N20" s="249"/>
      <c r="O20" s="250"/>
      <c r="P20" s="387">
        <f t="shared" si="28"/>
        <v>0</v>
      </c>
      <c r="Q20" s="361">
        <f t="shared" si="29"/>
        <v>0</v>
      </c>
      <c r="R20" s="361">
        <f t="shared" si="30"/>
        <v>0</v>
      </c>
      <c r="S20" s="361">
        <f t="shared" si="31"/>
        <v>0</v>
      </c>
      <c r="T20" s="362">
        <f t="shared" si="32"/>
        <v>0</v>
      </c>
      <c r="U20" s="362">
        <f t="shared" si="11"/>
        <v>0</v>
      </c>
      <c r="V20" s="251"/>
      <c r="W20" s="248"/>
      <c r="X20" s="360">
        <f t="shared" si="4"/>
        <v>0</v>
      </c>
      <c r="Y20" s="361">
        <f t="shared" si="5"/>
        <v>0</v>
      </c>
      <c r="Z20" s="361">
        <f t="shared" si="6"/>
        <v>0</v>
      </c>
      <c r="AA20" s="361">
        <f t="shared" si="7"/>
        <v>0</v>
      </c>
      <c r="AB20" s="362">
        <f t="shared" si="8"/>
        <v>0</v>
      </c>
      <c r="AC20" s="363">
        <f t="shared" si="12"/>
        <v>0</v>
      </c>
      <c r="AD20" s="249"/>
      <c r="AE20" s="250"/>
      <c r="AF20" s="387">
        <f t="shared" si="13"/>
        <v>0</v>
      </c>
      <c r="AG20" s="361">
        <f t="shared" si="14"/>
        <v>0</v>
      </c>
      <c r="AH20" s="361">
        <f t="shared" si="15"/>
        <v>0</v>
      </c>
      <c r="AI20" s="361">
        <f t="shared" si="16"/>
        <v>0</v>
      </c>
      <c r="AJ20" s="362">
        <f t="shared" si="17"/>
        <v>0</v>
      </c>
      <c r="AK20" s="363">
        <f t="shared" si="18"/>
        <v>0</v>
      </c>
      <c r="AL20" s="249"/>
      <c r="AM20" s="250"/>
      <c r="AN20" s="252">
        <f t="shared" si="19"/>
        <v>0</v>
      </c>
      <c r="AO20" s="253">
        <f t="shared" si="20"/>
        <v>0</v>
      </c>
      <c r="AP20" s="253">
        <f t="shared" si="21"/>
        <v>0</v>
      </c>
      <c r="AQ20" s="253">
        <f t="shared" si="22"/>
        <v>0</v>
      </c>
      <c r="AR20" s="254">
        <f t="shared" si="23"/>
        <v>0</v>
      </c>
      <c r="AS20" s="255">
        <f t="shared" si="24"/>
        <v>0</v>
      </c>
      <c r="AT20" s="260"/>
      <c r="AU20" s="258"/>
      <c r="AV20" s="409">
        <f aca="true" t="shared" si="33" ref="AV20:AV27">AU20-AT20</f>
        <v>0</v>
      </c>
      <c r="AW20" s="361">
        <f aca="true" t="shared" si="34" ref="AW20:AW27">HOUR(AV20)</f>
        <v>0</v>
      </c>
      <c r="AX20" s="361">
        <f aca="true" t="shared" si="35" ref="AX20:AX27">MINUTE(AV20)</f>
        <v>0</v>
      </c>
      <c r="AY20" s="361">
        <f aca="true" t="shared" si="36" ref="AY20:AY27">IF(AW20=1,60,IF(AW20=2,120,IF(AW20=3,180,IF(AW20=4,240,IF(AW20=5,300,IF(AW20=6,360,IF(AW20=7,420,IF(AW20=8,480,))))))))</f>
        <v>0</v>
      </c>
      <c r="AZ20" s="362">
        <f aca="true" t="shared" si="37" ref="AZ20:AZ27">AX20+AY20</f>
        <v>0</v>
      </c>
      <c r="BA20" s="410">
        <f aca="true" t="shared" si="38" ref="BA20:BA27">TRUNC(AZ20/50)</f>
        <v>0</v>
      </c>
      <c r="BB20" s="335"/>
      <c r="BC20" s="99">
        <f t="shared" si="25"/>
        <v>0</v>
      </c>
      <c r="BD20" s="43"/>
      <c r="BE20" s="47">
        <f t="shared" si="26"/>
        <v>0</v>
      </c>
    </row>
    <row r="21" spans="2:57" ht="10.5" customHeight="1">
      <c r="B21" s="182"/>
      <c r="C21" s="228"/>
      <c r="D21" s="347"/>
      <c r="E21" s="235">
        <f t="shared" si="9"/>
        <v>0</v>
      </c>
      <c r="F21" s="247"/>
      <c r="G21" s="248"/>
      <c r="H21" s="360">
        <f>G21-F21</f>
        <v>0</v>
      </c>
      <c r="I21" s="361">
        <f>HOUR(H21)</f>
        <v>0</v>
      </c>
      <c r="J21" s="361">
        <f>MINUTE(H21)</f>
        <v>0</v>
      </c>
      <c r="K21" s="361">
        <f aca="true" t="shared" si="39" ref="K21:K27">IF(I21=1,60,IF(I21=2,120,IF(I21=3,180,IF(I21=4,240,IF(I21=5,300,IF(I21=6,360,IF(I21=7,420,IF(I21=8,480,))))))))</f>
        <v>0</v>
      </c>
      <c r="L21" s="362">
        <f aca="true" t="shared" si="40" ref="L21:L27">J21+K21</f>
        <v>0</v>
      </c>
      <c r="M21" s="363">
        <f t="shared" si="10"/>
        <v>0</v>
      </c>
      <c r="N21" s="249"/>
      <c r="O21" s="250"/>
      <c r="P21" s="387">
        <f t="shared" si="28"/>
        <v>0</v>
      </c>
      <c r="Q21" s="361">
        <f t="shared" si="29"/>
        <v>0</v>
      </c>
      <c r="R21" s="361">
        <f t="shared" si="30"/>
        <v>0</v>
      </c>
      <c r="S21" s="361">
        <f t="shared" si="31"/>
        <v>0</v>
      </c>
      <c r="T21" s="362">
        <f t="shared" si="32"/>
        <v>0</v>
      </c>
      <c r="U21" s="362">
        <f t="shared" si="11"/>
        <v>0</v>
      </c>
      <c r="V21" s="251"/>
      <c r="W21" s="248"/>
      <c r="X21" s="360">
        <f t="shared" si="4"/>
        <v>0</v>
      </c>
      <c r="Y21" s="361">
        <f t="shared" si="5"/>
        <v>0</v>
      </c>
      <c r="Z21" s="361">
        <f t="shared" si="6"/>
        <v>0</v>
      </c>
      <c r="AA21" s="361">
        <f t="shared" si="7"/>
        <v>0</v>
      </c>
      <c r="AB21" s="362">
        <f t="shared" si="8"/>
        <v>0</v>
      </c>
      <c r="AC21" s="363">
        <f t="shared" si="12"/>
        <v>0</v>
      </c>
      <c r="AD21" s="249"/>
      <c r="AE21" s="250"/>
      <c r="AF21" s="387">
        <f t="shared" si="13"/>
        <v>0</v>
      </c>
      <c r="AG21" s="361">
        <f t="shared" si="14"/>
        <v>0</v>
      </c>
      <c r="AH21" s="361">
        <f t="shared" si="15"/>
        <v>0</v>
      </c>
      <c r="AI21" s="361">
        <f>IF(AG21=1,60,IF(AG21=2,120,IF(AG21=3,180,IF(AG21=4,240,IF(AG21=5,300,IF(AG21=6,360,IF(AG21=7,420,IF(AG21=8,480,))))))))</f>
        <v>0</v>
      </c>
      <c r="AJ21" s="362">
        <f>AH21+AI21</f>
        <v>0</v>
      </c>
      <c r="AK21" s="363">
        <f>TRUNC(AJ21/45)</f>
        <v>0</v>
      </c>
      <c r="AL21" s="249"/>
      <c r="AM21" s="250"/>
      <c r="AN21" s="252">
        <f t="shared" si="19"/>
        <v>0</v>
      </c>
      <c r="AO21" s="253">
        <f t="shared" si="20"/>
        <v>0</v>
      </c>
      <c r="AP21" s="253">
        <f t="shared" si="21"/>
        <v>0</v>
      </c>
      <c r="AQ21" s="253">
        <f t="shared" si="22"/>
        <v>0</v>
      </c>
      <c r="AR21" s="254">
        <f t="shared" si="23"/>
        <v>0</v>
      </c>
      <c r="AS21" s="255">
        <f t="shared" si="24"/>
        <v>0</v>
      </c>
      <c r="AT21" s="260"/>
      <c r="AU21" s="258"/>
      <c r="AV21" s="409">
        <f t="shared" si="33"/>
        <v>0</v>
      </c>
      <c r="AW21" s="361">
        <f t="shared" si="34"/>
        <v>0</v>
      </c>
      <c r="AX21" s="361">
        <f t="shared" si="35"/>
        <v>0</v>
      </c>
      <c r="AY21" s="361">
        <f t="shared" si="36"/>
        <v>0</v>
      </c>
      <c r="AZ21" s="362">
        <f t="shared" si="37"/>
        <v>0</v>
      </c>
      <c r="BA21" s="410">
        <f t="shared" si="38"/>
        <v>0</v>
      </c>
      <c r="BB21" s="335"/>
      <c r="BC21" s="99">
        <f t="shared" si="25"/>
        <v>0</v>
      </c>
      <c r="BD21" s="43"/>
      <c r="BE21" s="47">
        <f t="shared" si="26"/>
        <v>0</v>
      </c>
    </row>
    <row r="22" spans="2:57" ht="10.5" customHeight="1">
      <c r="B22" s="182"/>
      <c r="C22" s="139"/>
      <c r="D22" s="347"/>
      <c r="E22" s="235">
        <f t="shared" si="9"/>
        <v>0</v>
      </c>
      <c r="F22" s="247"/>
      <c r="G22" s="248"/>
      <c r="H22" s="360">
        <f>G22-F22</f>
        <v>0</v>
      </c>
      <c r="I22" s="361">
        <f>HOUR(H22)</f>
        <v>0</v>
      </c>
      <c r="J22" s="361">
        <f>MINUTE(H22)</f>
        <v>0</v>
      </c>
      <c r="K22" s="361">
        <f t="shared" si="39"/>
        <v>0</v>
      </c>
      <c r="L22" s="362">
        <f t="shared" si="40"/>
        <v>0</v>
      </c>
      <c r="M22" s="363">
        <f t="shared" si="10"/>
        <v>0</v>
      </c>
      <c r="N22" s="249"/>
      <c r="O22" s="250"/>
      <c r="P22" s="387">
        <f t="shared" si="28"/>
        <v>0</v>
      </c>
      <c r="Q22" s="361">
        <f t="shared" si="29"/>
        <v>0</v>
      </c>
      <c r="R22" s="361">
        <f t="shared" si="30"/>
        <v>0</v>
      </c>
      <c r="S22" s="361">
        <f t="shared" si="31"/>
        <v>0</v>
      </c>
      <c r="T22" s="362">
        <f t="shared" si="32"/>
        <v>0</v>
      </c>
      <c r="U22" s="362">
        <f t="shared" si="11"/>
        <v>0</v>
      </c>
      <c r="V22" s="251"/>
      <c r="W22" s="248"/>
      <c r="X22" s="360">
        <f t="shared" si="4"/>
        <v>0</v>
      </c>
      <c r="Y22" s="361">
        <f t="shared" si="5"/>
        <v>0</v>
      </c>
      <c r="Z22" s="361">
        <f t="shared" si="6"/>
        <v>0</v>
      </c>
      <c r="AA22" s="361">
        <f t="shared" si="7"/>
        <v>0</v>
      </c>
      <c r="AB22" s="362">
        <f t="shared" si="8"/>
        <v>0</v>
      </c>
      <c r="AC22" s="363">
        <f t="shared" si="12"/>
        <v>0</v>
      </c>
      <c r="AD22" s="249"/>
      <c r="AE22" s="250"/>
      <c r="AF22" s="387">
        <f t="shared" si="13"/>
        <v>0</v>
      </c>
      <c r="AG22" s="361">
        <f t="shared" si="14"/>
        <v>0</v>
      </c>
      <c r="AH22" s="361">
        <f t="shared" si="15"/>
        <v>0</v>
      </c>
      <c r="AI22" s="361">
        <f t="shared" si="16"/>
        <v>0</v>
      </c>
      <c r="AJ22" s="362">
        <f t="shared" si="17"/>
        <v>0</v>
      </c>
      <c r="AK22" s="363">
        <f t="shared" si="18"/>
        <v>0</v>
      </c>
      <c r="AL22" s="249"/>
      <c r="AM22" s="250"/>
      <c r="AN22" s="252">
        <f t="shared" si="19"/>
        <v>0</v>
      </c>
      <c r="AO22" s="253">
        <f t="shared" si="20"/>
        <v>0</v>
      </c>
      <c r="AP22" s="253">
        <f t="shared" si="21"/>
        <v>0</v>
      </c>
      <c r="AQ22" s="253">
        <f t="shared" si="22"/>
        <v>0</v>
      </c>
      <c r="AR22" s="254">
        <f t="shared" si="23"/>
        <v>0</v>
      </c>
      <c r="AS22" s="255">
        <f t="shared" si="24"/>
        <v>0</v>
      </c>
      <c r="AT22" s="260"/>
      <c r="AU22" s="258"/>
      <c r="AV22" s="409">
        <f t="shared" si="33"/>
        <v>0</v>
      </c>
      <c r="AW22" s="361">
        <f t="shared" si="34"/>
        <v>0</v>
      </c>
      <c r="AX22" s="361">
        <f t="shared" si="35"/>
        <v>0</v>
      </c>
      <c r="AY22" s="361">
        <f t="shared" si="36"/>
        <v>0</v>
      </c>
      <c r="AZ22" s="362">
        <f t="shared" si="37"/>
        <v>0</v>
      </c>
      <c r="BA22" s="410">
        <f t="shared" si="38"/>
        <v>0</v>
      </c>
      <c r="BB22" s="335"/>
      <c r="BC22" s="99">
        <f t="shared" si="25"/>
        <v>0</v>
      </c>
      <c r="BD22" s="43"/>
      <c r="BE22" s="47">
        <f t="shared" si="26"/>
        <v>0</v>
      </c>
    </row>
    <row r="23" spans="2:57" ht="10.5" customHeight="1">
      <c r="B23" s="182"/>
      <c r="C23" s="228"/>
      <c r="D23" s="347"/>
      <c r="E23" s="235">
        <f t="shared" si="9"/>
        <v>0</v>
      </c>
      <c r="F23" s="247"/>
      <c r="G23" s="248"/>
      <c r="H23" s="360">
        <f>G23-F23</f>
        <v>0</v>
      </c>
      <c r="I23" s="361">
        <f>HOUR(H23)</f>
        <v>0</v>
      </c>
      <c r="J23" s="361">
        <f>MINUTE(H23)</f>
        <v>0</v>
      </c>
      <c r="K23" s="361">
        <f t="shared" si="39"/>
        <v>0</v>
      </c>
      <c r="L23" s="362">
        <f t="shared" si="40"/>
        <v>0</v>
      </c>
      <c r="M23" s="363">
        <f t="shared" si="10"/>
        <v>0</v>
      </c>
      <c r="N23" s="249"/>
      <c r="O23" s="250"/>
      <c r="P23" s="387">
        <f t="shared" si="28"/>
        <v>0</v>
      </c>
      <c r="Q23" s="361">
        <f t="shared" si="29"/>
        <v>0</v>
      </c>
      <c r="R23" s="361">
        <f t="shared" si="30"/>
        <v>0</v>
      </c>
      <c r="S23" s="361">
        <f t="shared" si="31"/>
        <v>0</v>
      </c>
      <c r="T23" s="362">
        <f t="shared" si="32"/>
        <v>0</v>
      </c>
      <c r="U23" s="362">
        <f t="shared" si="11"/>
        <v>0</v>
      </c>
      <c r="V23" s="251"/>
      <c r="W23" s="248"/>
      <c r="X23" s="360">
        <f t="shared" si="4"/>
        <v>0</v>
      </c>
      <c r="Y23" s="361">
        <f t="shared" si="5"/>
        <v>0</v>
      </c>
      <c r="Z23" s="361">
        <f t="shared" si="6"/>
        <v>0</v>
      </c>
      <c r="AA23" s="361">
        <f t="shared" si="7"/>
        <v>0</v>
      </c>
      <c r="AB23" s="362">
        <f t="shared" si="8"/>
        <v>0</v>
      </c>
      <c r="AC23" s="363">
        <f t="shared" si="12"/>
        <v>0</v>
      </c>
      <c r="AD23" s="249"/>
      <c r="AE23" s="250"/>
      <c r="AF23" s="387">
        <f t="shared" si="13"/>
        <v>0</v>
      </c>
      <c r="AG23" s="361">
        <f t="shared" si="14"/>
        <v>0</v>
      </c>
      <c r="AH23" s="361">
        <f t="shared" si="15"/>
        <v>0</v>
      </c>
      <c r="AI23" s="361">
        <f t="shared" si="16"/>
        <v>0</v>
      </c>
      <c r="AJ23" s="362">
        <f t="shared" si="17"/>
        <v>0</v>
      </c>
      <c r="AK23" s="363">
        <f t="shared" si="18"/>
        <v>0</v>
      </c>
      <c r="AL23" s="249"/>
      <c r="AM23" s="250"/>
      <c r="AN23" s="252">
        <f t="shared" si="19"/>
        <v>0</v>
      </c>
      <c r="AO23" s="253">
        <f t="shared" si="20"/>
        <v>0</v>
      </c>
      <c r="AP23" s="253">
        <f t="shared" si="21"/>
        <v>0</v>
      </c>
      <c r="AQ23" s="253">
        <f t="shared" si="22"/>
        <v>0</v>
      </c>
      <c r="AR23" s="254">
        <f t="shared" si="23"/>
        <v>0</v>
      </c>
      <c r="AS23" s="255">
        <f t="shared" si="24"/>
        <v>0</v>
      </c>
      <c r="AT23" s="260"/>
      <c r="AU23" s="258"/>
      <c r="AV23" s="409">
        <f t="shared" si="33"/>
        <v>0</v>
      </c>
      <c r="AW23" s="361">
        <f t="shared" si="34"/>
        <v>0</v>
      </c>
      <c r="AX23" s="361">
        <f t="shared" si="35"/>
        <v>0</v>
      </c>
      <c r="AY23" s="361">
        <f t="shared" si="36"/>
        <v>0</v>
      </c>
      <c r="AZ23" s="362">
        <f t="shared" si="37"/>
        <v>0</v>
      </c>
      <c r="BA23" s="410">
        <f t="shared" si="38"/>
        <v>0</v>
      </c>
      <c r="BB23" s="335"/>
      <c r="BC23" s="99">
        <f t="shared" si="25"/>
        <v>0</v>
      </c>
      <c r="BD23" s="43"/>
      <c r="BE23" s="47">
        <f t="shared" si="26"/>
        <v>0</v>
      </c>
    </row>
    <row r="24" spans="2:57" ht="10.5" customHeight="1">
      <c r="B24" s="182"/>
      <c r="C24" s="228"/>
      <c r="D24" s="347"/>
      <c r="E24" s="235">
        <f>M24+U24+AC24+AK24+AS24+BA24</f>
        <v>0</v>
      </c>
      <c r="F24" s="247"/>
      <c r="G24" s="248"/>
      <c r="H24" s="360">
        <f>G24-F24</f>
        <v>0</v>
      </c>
      <c r="I24" s="361">
        <f>HOUR(H24)</f>
        <v>0</v>
      </c>
      <c r="J24" s="361">
        <f>MINUTE(H24)</f>
        <v>0</v>
      </c>
      <c r="K24" s="361">
        <f t="shared" si="39"/>
        <v>0</v>
      </c>
      <c r="L24" s="362">
        <f t="shared" si="40"/>
        <v>0</v>
      </c>
      <c r="M24" s="363">
        <f>TRUNC(L24/45)</f>
        <v>0</v>
      </c>
      <c r="N24" s="249"/>
      <c r="O24" s="250"/>
      <c r="P24" s="387">
        <f>O24-N24</f>
        <v>0</v>
      </c>
      <c r="Q24" s="361">
        <f>HOUR(P24)</f>
        <v>0</v>
      </c>
      <c r="R24" s="361">
        <f>MINUTE(P24)</f>
        <v>0</v>
      </c>
      <c r="S24" s="361">
        <f>IF(Q24=1,60,IF(Q24=2,120,IF(Q24=3,180,IF(Q24=4,240,IF(Q24=5,300,IF(Q24=6,360,IF(Q24=7,420,IF(Q24=8,480,))))))))</f>
        <v>0</v>
      </c>
      <c r="T24" s="362">
        <f>R24+S24</f>
        <v>0</v>
      </c>
      <c r="U24" s="362">
        <f>TRUNC(T24/45)</f>
        <v>0</v>
      </c>
      <c r="V24" s="251"/>
      <c r="W24" s="248"/>
      <c r="X24" s="360">
        <f>W24-V24</f>
        <v>0</v>
      </c>
      <c r="Y24" s="361">
        <f>HOUR(X24)</f>
        <v>0</v>
      </c>
      <c r="Z24" s="361">
        <f>MINUTE(X24)</f>
        <v>0</v>
      </c>
      <c r="AA24" s="361">
        <f>IF(Y24=1,60,IF(Y24=2,120,IF(Y24=3,180,IF(Y24=4,240,IF(Y24=5,300,IF(Y24=6,360,IF(Y24=7,420,IF(Y24=8,480,))))))))</f>
        <v>0</v>
      </c>
      <c r="AB24" s="362">
        <f>Z24+AA24</f>
        <v>0</v>
      </c>
      <c r="AC24" s="363">
        <f>TRUNC(AB24/45)</f>
        <v>0</v>
      </c>
      <c r="AD24" s="249"/>
      <c r="AE24" s="250"/>
      <c r="AF24" s="387">
        <f>AE24-AD24</f>
        <v>0</v>
      </c>
      <c r="AG24" s="361">
        <f>HOUR(AF24)</f>
        <v>0</v>
      </c>
      <c r="AH24" s="361">
        <f>MINUTE(AF24)</f>
        <v>0</v>
      </c>
      <c r="AI24" s="361">
        <f>IF(AG24=1,60,IF(AG24=2,120,IF(AG24=3,180,IF(AG24=4,240,IF(AG24=5,300,IF(AG24=6,360,IF(AG24=7,420,IF(AG24=8,480,))))))))</f>
        <v>0</v>
      </c>
      <c r="AJ24" s="362">
        <f>AH24+AI24</f>
        <v>0</v>
      </c>
      <c r="AK24" s="363">
        <f>TRUNC(AJ24/45)</f>
        <v>0</v>
      </c>
      <c r="AL24" s="249"/>
      <c r="AM24" s="250"/>
      <c r="AN24" s="252">
        <f>AM24-AL24</f>
        <v>0</v>
      </c>
      <c r="AO24" s="253">
        <f>HOUR(AN24)</f>
        <v>0</v>
      </c>
      <c r="AP24" s="253">
        <f>MINUTE(AN24)</f>
        <v>0</v>
      </c>
      <c r="AQ24" s="253">
        <f>IF(AO24=1,60,IF(AO24=2,120,IF(AO24=3,180,IF(AO24=4,240,IF(AO24=5,300,IF(AO24=6,360,IF(AO24=7,420,IF(AO24=8,480,))))))))</f>
        <v>0</v>
      </c>
      <c r="AR24" s="254">
        <f>AP24+AQ24</f>
        <v>0</v>
      </c>
      <c r="AS24" s="255">
        <f>TRUNC(AR24/45)</f>
        <v>0</v>
      </c>
      <c r="AT24" s="260"/>
      <c r="AU24" s="258"/>
      <c r="AV24" s="409">
        <f t="shared" si="33"/>
        <v>0</v>
      </c>
      <c r="AW24" s="361">
        <f t="shared" si="34"/>
        <v>0</v>
      </c>
      <c r="AX24" s="361">
        <f t="shared" si="35"/>
        <v>0</v>
      </c>
      <c r="AY24" s="361">
        <f t="shared" si="36"/>
        <v>0</v>
      </c>
      <c r="AZ24" s="362">
        <f t="shared" si="37"/>
        <v>0</v>
      </c>
      <c r="BA24" s="410">
        <f t="shared" si="38"/>
        <v>0</v>
      </c>
      <c r="BB24" s="335"/>
      <c r="BC24" s="99"/>
      <c r="BD24" s="43"/>
      <c r="BE24" s="47"/>
    </row>
    <row r="25" spans="2:57" ht="10.5" customHeight="1">
      <c r="B25" s="182"/>
      <c r="C25" s="228"/>
      <c r="D25" s="347"/>
      <c r="E25" s="235">
        <f>M25+U25+AC25+AK25+AS25+BA25</f>
        <v>0</v>
      </c>
      <c r="F25" s="247"/>
      <c r="G25" s="248"/>
      <c r="H25" s="360">
        <f>G25-F25</f>
        <v>0</v>
      </c>
      <c r="I25" s="361">
        <f>HOUR(H25)</f>
        <v>0</v>
      </c>
      <c r="J25" s="361">
        <f>MINUTE(H25)</f>
        <v>0</v>
      </c>
      <c r="K25" s="361">
        <f t="shared" si="39"/>
        <v>0</v>
      </c>
      <c r="L25" s="362">
        <f t="shared" si="40"/>
        <v>0</v>
      </c>
      <c r="M25" s="363">
        <f>TRUNC(L25/45)</f>
        <v>0</v>
      </c>
      <c r="N25" s="249"/>
      <c r="O25" s="250"/>
      <c r="P25" s="387">
        <f>O25-N25</f>
        <v>0</v>
      </c>
      <c r="Q25" s="361">
        <f>HOUR(P25)</f>
        <v>0</v>
      </c>
      <c r="R25" s="361">
        <f>MINUTE(P25)</f>
        <v>0</v>
      </c>
      <c r="S25" s="361">
        <f>IF(Q25=1,60,IF(Q25=2,120,IF(Q25=3,180,IF(Q25=4,240,IF(Q25=5,300,IF(Q25=6,360,IF(Q25=7,420,IF(Q25=8,480,))))))))</f>
        <v>0</v>
      </c>
      <c r="T25" s="362">
        <f>R25+S25</f>
        <v>0</v>
      </c>
      <c r="U25" s="362">
        <f>TRUNC(T25/45)</f>
        <v>0</v>
      </c>
      <c r="V25" s="251"/>
      <c r="W25" s="248"/>
      <c r="X25" s="360">
        <f>W25-V25</f>
        <v>0</v>
      </c>
      <c r="Y25" s="361">
        <f>HOUR(X25)</f>
        <v>0</v>
      </c>
      <c r="Z25" s="361">
        <f>MINUTE(X25)</f>
        <v>0</v>
      </c>
      <c r="AA25" s="361">
        <f>IF(Y25=1,60,IF(Y25=2,120,IF(Y25=3,180,IF(Y25=4,240,IF(Y25=5,300,IF(Y25=6,360,IF(Y25=7,420,IF(Y25=8,480,))))))))</f>
        <v>0</v>
      </c>
      <c r="AB25" s="362">
        <f>Z25+AA25</f>
        <v>0</v>
      </c>
      <c r="AC25" s="363">
        <f>TRUNC(AB25/45)</f>
        <v>0</v>
      </c>
      <c r="AD25" s="249"/>
      <c r="AE25" s="250"/>
      <c r="AF25" s="387">
        <f>AE25-AD25</f>
        <v>0</v>
      </c>
      <c r="AG25" s="361">
        <f>HOUR(AF25)</f>
        <v>0</v>
      </c>
      <c r="AH25" s="361">
        <f>MINUTE(AF25)</f>
        <v>0</v>
      </c>
      <c r="AI25" s="361">
        <f>IF(AG25=1,60,IF(AG25=2,120,IF(AG25=3,180,IF(AG25=4,240,IF(AG25=5,300,IF(AG25=6,360,IF(AG25=7,420,IF(AG25=8,480,))))))))</f>
        <v>0</v>
      </c>
      <c r="AJ25" s="362">
        <f>AH25+AI25</f>
        <v>0</v>
      </c>
      <c r="AK25" s="363">
        <f>TRUNC(AJ25/45)</f>
        <v>0</v>
      </c>
      <c r="AL25" s="249"/>
      <c r="AM25" s="250"/>
      <c r="AN25" s="252">
        <f>AM25-AL25</f>
        <v>0</v>
      </c>
      <c r="AO25" s="253">
        <f>HOUR(AN25)</f>
        <v>0</v>
      </c>
      <c r="AP25" s="253">
        <f>MINUTE(AN25)</f>
        <v>0</v>
      </c>
      <c r="AQ25" s="253">
        <f>IF(AO25=1,60,IF(AO25=2,120,IF(AO25=3,180,IF(AO25=4,240,IF(AO25=5,300,IF(AO25=6,360,IF(AO25=7,420,IF(AO25=8,480,))))))))</f>
        <v>0</v>
      </c>
      <c r="AR25" s="254">
        <f>AP25+AQ25</f>
        <v>0</v>
      </c>
      <c r="AS25" s="255">
        <f>TRUNC(AR25/45)</f>
        <v>0</v>
      </c>
      <c r="AT25" s="260"/>
      <c r="AU25" s="258"/>
      <c r="AV25" s="409">
        <f t="shared" si="33"/>
        <v>0</v>
      </c>
      <c r="AW25" s="361">
        <f t="shared" si="34"/>
        <v>0</v>
      </c>
      <c r="AX25" s="361">
        <f t="shared" si="35"/>
        <v>0</v>
      </c>
      <c r="AY25" s="361">
        <f t="shared" si="36"/>
        <v>0</v>
      </c>
      <c r="AZ25" s="362">
        <f t="shared" si="37"/>
        <v>0</v>
      </c>
      <c r="BA25" s="410">
        <f t="shared" si="38"/>
        <v>0</v>
      </c>
      <c r="BB25" s="335"/>
      <c r="BC25" s="99"/>
      <c r="BD25" s="43"/>
      <c r="BE25" s="47"/>
    </row>
    <row r="26" spans="2:57" ht="10.5" customHeight="1">
      <c r="B26" s="182"/>
      <c r="C26" s="228"/>
      <c r="D26" s="347"/>
      <c r="E26" s="235">
        <f t="shared" si="9"/>
        <v>0</v>
      </c>
      <c r="F26" s="247"/>
      <c r="G26" s="248"/>
      <c r="H26" s="360">
        <f t="shared" si="0"/>
        <v>0</v>
      </c>
      <c r="I26" s="361">
        <f t="shared" si="27"/>
        <v>0</v>
      </c>
      <c r="J26" s="361">
        <f t="shared" si="1"/>
        <v>0</v>
      </c>
      <c r="K26" s="361">
        <f t="shared" si="39"/>
        <v>0</v>
      </c>
      <c r="L26" s="362">
        <f t="shared" si="40"/>
        <v>0</v>
      </c>
      <c r="M26" s="363">
        <f t="shared" si="10"/>
        <v>0</v>
      </c>
      <c r="N26" s="249"/>
      <c r="O26" s="250"/>
      <c r="P26" s="387">
        <f t="shared" si="28"/>
        <v>0</v>
      </c>
      <c r="Q26" s="361">
        <f t="shared" si="29"/>
        <v>0</v>
      </c>
      <c r="R26" s="361">
        <f t="shared" si="30"/>
        <v>0</v>
      </c>
      <c r="S26" s="361">
        <f t="shared" si="31"/>
        <v>0</v>
      </c>
      <c r="T26" s="362">
        <f t="shared" si="32"/>
        <v>0</v>
      </c>
      <c r="U26" s="362">
        <f t="shared" si="11"/>
        <v>0</v>
      </c>
      <c r="V26" s="251"/>
      <c r="W26" s="248"/>
      <c r="X26" s="360">
        <f t="shared" si="4"/>
        <v>0</v>
      </c>
      <c r="Y26" s="361">
        <f t="shared" si="5"/>
        <v>0</v>
      </c>
      <c r="Z26" s="361">
        <f t="shared" si="6"/>
        <v>0</v>
      </c>
      <c r="AA26" s="361">
        <f t="shared" si="7"/>
        <v>0</v>
      </c>
      <c r="AB26" s="362">
        <f t="shared" si="8"/>
        <v>0</v>
      </c>
      <c r="AC26" s="363">
        <f t="shared" si="12"/>
        <v>0</v>
      </c>
      <c r="AD26" s="249"/>
      <c r="AE26" s="250"/>
      <c r="AF26" s="387">
        <f t="shared" si="13"/>
        <v>0</v>
      </c>
      <c r="AG26" s="361">
        <f t="shared" si="14"/>
        <v>0</v>
      </c>
      <c r="AH26" s="361">
        <f t="shared" si="15"/>
        <v>0</v>
      </c>
      <c r="AI26" s="361">
        <f t="shared" si="16"/>
        <v>0</v>
      </c>
      <c r="AJ26" s="362">
        <f t="shared" si="17"/>
        <v>0</v>
      </c>
      <c r="AK26" s="363">
        <f t="shared" si="18"/>
        <v>0</v>
      </c>
      <c r="AL26" s="249"/>
      <c r="AM26" s="250"/>
      <c r="AN26" s="252">
        <f t="shared" si="19"/>
        <v>0</v>
      </c>
      <c r="AO26" s="253">
        <f t="shared" si="20"/>
        <v>0</v>
      </c>
      <c r="AP26" s="253">
        <f t="shared" si="21"/>
        <v>0</v>
      </c>
      <c r="AQ26" s="253">
        <f t="shared" si="22"/>
        <v>0</v>
      </c>
      <c r="AR26" s="254">
        <f t="shared" si="23"/>
        <v>0</v>
      </c>
      <c r="AS26" s="255">
        <f t="shared" si="24"/>
        <v>0</v>
      </c>
      <c r="AT26" s="260"/>
      <c r="AU26" s="258"/>
      <c r="AV26" s="409">
        <f t="shared" si="33"/>
        <v>0</v>
      </c>
      <c r="AW26" s="361">
        <f t="shared" si="34"/>
        <v>0</v>
      </c>
      <c r="AX26" s="361">
        <f t="shared" si="35"/>
        <v>0</v>
      </c>
      <c r="AY26" s="361">
        <f t="shared" si="36"/>
        <v>0</v>
      </c>
      <c r="AZ26" s="362">
        <f t="shared" si="37"/>
        <v>0</v>
      </c>
      <c r="BA26" s="410">
        <f t="shared" si="38"/>
        <v>0</v>
      </c>
      <c r="BB26" s="335"/>
      <c r="BC26" s="99">
        <f t="shared" si="25"/>
        <v>0</v>
      </c>
      <c r="BD26" s="43"/>
      <c r="BE26" s="47">
        <f t="shared" si="26"/>
        <v>0</v>
      </c>
    </row>
    <row r="27" spans="2:58" ht="10.5" customHeight="1" thickBot="1">
      <c r="B27" s="227"/>
      <c r="C27" s="140"/>
      <c r="D27" s="348"/>
      <c r="E27" s="235">
        <f t="shared" si="9"/>
        <v>0</v>
      </c>
      <c r="F27" s="316"/>
      <c r="G27" s="262"/>
      <c r="H27" s="364">
        <f>G27-F27</f>
        <v>0</v>
      </c>
      <c r="I27" s="365">
        <f>HOUR(H27)</f>
        <v>0</v>
      </c>
      <c r="J27" s="365">
        <f>MINUTE(H27)</f>
        <v>0</v>
      </c>
      <c r="K27" s="365">
        <f t="shared" si="39"/>
        <v>0</v>
      </c>
      <c r="L27" s="366">
        <f t="shared" si="40"/>
        <v>0</v>
      </c>
      <c r="M27" s="367">
        <f t="shared" si="10"/>
        <v>0</v>
      </c>
      <c r="N27" s="480"/>
      <c r="O27" s="481"/>
      <c r="P27" s="388">
        <f>O27-N27</f>
        <v>0</v>
      </c>
      <c r="Q27" s="365">
        <f>HOUR(P27)</f>
        <v>0</v>
      </c>
      <c r="R27" s="365">
        <f>MINUTE(P27)</f>
        <v>0</v>
      </c>
      <c r="S27" s="365">
        <f>IF(Q27=1,60,IF(Q27=2,120,IF(Q27=3,180,IF(Q27=4,240,IF(Q27=5,300,IF(Q27=6,360,IF(Q27=7,420,IF(Q27=8,480,))))))))</f>
        <v>0</v>
      </c>
      <c r="T27" s="366">
        <f>R27+S27</f>
        <v>0</v>
      </c>
      <c r="U27" s="370">
        <f t="shared" si="11"/>
        <v>0</v>
      </c>
      <c r="V27" s="482"/>
      <c r="W27" s="262"/>
      <c r="X27" s="368">
        <f>W27-V27</f>
        <v>0</v>
      </c>
      <c r="Y27" s="369">
        <f>HOUR(X27)</f>
        <v>0</v>
      </c>
      <c r="Z27" s="369">
        <f>MINUTE(X27)</f>
        <v>0</v>
      </c>
      <c r="AA27" s="369">
        <f>IF(Y27=1,60,IF(Y27=2,120,IF(Y27=3,180,IF(Y27=4,240,IF(Y27=5,300,IF(Y27=6,360,IF(Y27=7,420,IF(Y27=8,480,))))))))</f>
        <v>0</v>
      </c>
      <c r="AB27" s="370">
        <f>Z27+AA27</f>
        <v>0</v>
      </c>
      <c r="AC27" s="367">
        <f>TRUNC(AB27/45)</f>
        <v>0</v>
      </c>
      <c r="AD27" s="480"/>
      <c r="AE27" s="481"/>
      <c r="AF27" s="392">
        <f>AE27-AD27</f>
        <v>0</v>
      </c>
      <c r="AG27" s="369">
        <f>HOUR(AF27)</f>
        <v>0</v>
      </c>
      <c r="AH27" s="369">
        <f>MINUTE(AF27)</f>
        <v>0</v>
      </c>
      <c r="AI27" s="369">
        <f>IF(AG27=1,60,IF(AG27=2,120,IF(AG27=3,180,IF(AG27=4,240,IF(AG27=5,300,IF(AG27=6,360,IF(AG27=7,420,IF(AG27=8,480,))))))))</f>
        <v>0</v>
      </c>
      <c r="AJ27" s="370">
        <f>AH27+AI27</f>
        <v>0</v>
      </c>
      <c r="AK27" s="367">
        <f>TRUNC(AJ27/45)</f>
        <v>0</v>
      </c>
      <c r="AL27" s="480"/>
      <c r="AM27" s="481"/>
      <c r="AN27" s="263">
        <f t="shared" si="19"/>
        <v>0</v>
      </c>
      <c r="AO27" s="264">
        <f t="shared" si="20"/>
        <v>0</v>
      </c>
      <c r="AP27" s="264">
        <f t="shared" si="21"/>
        <v>0</v>
      </c>
      <c r="AQ27" s="264">
        <f t="shared" si="22"/>
        <v>0</v>
      </c>
      <c r="AR27" s="265">
        <f t="shared" si="23"/>
        <v>0</v>
      </c>
      <c r="AS27" s="266">
        <f t="shared" si="24"/>
        <v>0</v>
      </c>
      <c r="AT27" s="267"/>
      <c r="AU27" s="268"/>
      <c r="AV27" s="409">
        <f t="shared" si="33"/>
        <v>0</v>
      </c>
      <c r="AW27" s="361">
        <f t="shared" si="34"/>
        <v>0</v>
      </c>
      <c r="AX27" s="361">
        <f t="shared" si="35"/>
        <v>0</v>
      </c>
      <c r="AY27" s="361">
        <f t="shared" si="36"/>
        <v>0</v>
      </c>
      <c r="AZ27" s="362">
        <f t="shared" si="37"/>
        <v>0</v>
      </c>
      <c r="BA27" s="410">
        <f t="shared" si="38"/>
        <v>0</v>
      </c>
      <c r="BB27" s="336"/>
      <c r="BC27" s="99">
        <f t="shared" si="25"/>
        <v>0</v>
      </c>
      <c r="BD27" s="43"/>
      <c r="BE27" s="47">
        <f t="shared" si="26"/>
        <v>0</v>
      </c>
      <c r="BF27" s="17"/>
    </row>
    <row r="28" spans="2:57" ht="12" customHeight="1" thickBot="1">
      <c r="B28" s="141" t="s">
        <v>22</v>
      </c>
      <c r="C28" s="130"/>
      <c r="D28" s="135"/>
      <c r="E28" s="130">
        <f>SUM(E15:E27)</f>
        <v>0</v>
      </c>
      <c r="F28" s="94"/>
      <c r="G28" s="93">
        <f>M28</f>
        <v>0</v>
      </c>
      <c r="H28" s="94"/>
      <c r="I28" s="94"/>
      <c r="J28" s="94"/>
      <c r="K28" s="94"/>
      <c r="L28" s="94"/>
      <c r="M28" s="95">
        <f>SUM(M15:M27)</f>
        <v>0</v>
      </c>
      <c r="N28" s="118"/>
      <c r="O28" s="119">
        <f>U28</f>
        <v>0</v>
      </c>
      <c r="P28" s="389"/>
      <c r="Q28" s="390"/>
      <c r="R28" s="390"/>
      <c r="S28" s="390"/>
      <c r="T28" s="390"/>
      <c r="U28" s="391">
        <f>SUM(U15:U27)</f>
        <v>0</v>
      </c>
      <c r="V28" s="92"/>
      <c r="W28" s="93">
        <f>AC28</f>
        <v>0</v>
      </c>
      <c r="X28" s="390"/>
      <c r="Y28" s="390"/>
      <c r="Z28" s="390"/>
      <c r="AA28" s="390"/>
      <c r="AB28" s="390"/>
      <c r="AC28" s="400">
        <f>SUM(AC16:AC27)</f>
        <v>0</v>
      </c>
      <c r="AD28" s="118"/>
      <c r="AE28" s="119">
        <f>AK28</f>
        <v>0</v>
      </c>
      <c r="AF28" s="389"/>
      <c r="AG28" s="390"/>
      <c r="AH28" s="390"/>
      <c r="AI28" s="390"/>
      <c r="AJ28" s="390"/>
      <c r="AK28" s="400">
        <f>SUM(AK15:AK27)</f>
        <v>0</v>
      </c>
      <c r="AL28" s="118"/>
      <c r="AM28" s="119">
        <f>AS28</f>
        <v>0</v>
      </c>
      <c r="AN28" s="96"/>
      <c r="AO28" s="96"/>
      <c r="AP28" s="96"/>
      <c r="AQ28" s="96"/>
      <c r="AR28" s="96"/>
      <c r="AS28" s="95">
        <f>SUM(AS15:AS27)</f>
        <v>0</v>
      </c>
      <c r="AT28" s="146"/>
      <c r="AU28" s="147">
        <f>BA27</f>
        <v>0</v>
      </c>
      <c r="AV28" s="411"/>
      <c r="AW28" s="412"/>
      <c r="AX28" s="412"/>
      <c r="AY28" s="412"/>
      <c r="AZ28" s="412"/>
      <c r="BA28" s="413"/>
      <c r="BB28" s="109"/>
      <c r="BC28" s="100"/>
      <c r="BD28" s="97"/>
      <c r="BE28" s="98"/>
    </row>
    <row r="29" spans="2:57" ht="12" customHeight="1" thickBot="1">
      <c r="B29" s="203" t="s">
        <v>23</v>
      </c>
      <c r="C29" s="204"/>
      <c r="D29" s="503" t="s">
        <v>27</v>
      </c>
      <c r="E29" s="503" t="s">
        <v>49</v>
      </c>
      <c r="F29" s="508" t="s">
        <v>50</v>
      </c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09"/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09"/>
      <c r="AQ29" s="509"/>
      <c r="AR29" s="509"/>
      <c r="AS29" s="509"/>
      <c r="AT29" s="509"/>
      <c r="AU29" s="510"/>
      <c r="AV29" s="414"/>
      <c r="AW29" s="414"/>
      <c r="AX29" s="414"/>
      <c r="AY29" s="414"/>
      <c r="AZ29" s="414"/>
      <c r="BA29" s="414"/>
      <c r="BB29" s="501" t="s">
        <v>47</v>
      </c>
      <c r="BC29" s="157"/>
      <c r="BD29" s="158"/>
      <c r="BE29" s="159"/>
    </row>
    <row r="30" spans="2:57" ht="12" customHeight="1" thickBot="1">
      <c r="B30" s="195" t="s">
        <v>24</v>
      </c>
      <c r="C30" s="196"/>
      <c r="D30" s="504"/>
      <c r="E30" s="504"/>
      <c r="F30" s="535" t="s">
        <v>12</v>
      </c>
      <c r="G30" s="536"/>
      <c r="H30" s="197"/>
      <c r="I30" s="197"/>
      <c r="J30" s="197"/>
      <c r="K30" s="197"/>
      <c r="L30" s="197"/>
      <c r="M30" s="197"/>
      <c r="N30" s="537" t="s">
        <v>13</v>
      </c>
      <c r="O30" s="538"/>
      <c r="P30" s="160"/>
      <c r="Q30" s="198"/>
      <c r="R30" s="198"/>
      <c r="S30" s="198"/>
      <c r="T30" s="198"/>
      <c r="U30" s="198"/>
      <c r="V30" s="539" t="s">
        <v>14</v>
      </c>
      <c r="W30" s="536"/>
      <c r="X30" s="198"/>
      <c r="Y30" s="198"/>
      <c r="Z30" s="198"/>
      <c r="AA30" s="198"/>
      <c r="AB30" s="198"/>
      <c r="AC30" s="199"/>
      <c r="AD30" s="537" t="s">
        <v>15</v>
      </c>
      <c r="AE30" s="538"/>
      <c r="AF30" s="160"/>
      <c r="AG30" s="198"/>
      <c r="AH30" s="198"/>
      <c r="AI30" s="198"/>
      <c r="AJ30" s="198"/>
      <c r="AK30" s="198"/>
      <c r="AL30" s="537" t="s">
        <v>16</v>
      </c>
      <c r="AM30" s="538"/>
      <c r="AN30" s="200"/>
      <c r="AO30" s="201"/>
      <c r="AP30" s="201"/>
      <c r="AQ30" s="201"/>
      <c r="AR30" s="201"/>
      <c r="AS30" s="202"/>
      <c r="AT30" s="537" t="s">
        <v>17</v>
      </c>
      <c r="AU30" s="540"/>
      <c r="AV30" s="415"/>
      <c r="AW30" s="416"/>
      <c r="AX30" s="416"/>
      <c r="AY30" s="416"/>
      <c r="AZ30" s="416"/>
      <c r="BA30" s="417"/>
      <c r="BB30" s="502"/>
      <c r="BC30" s="161"/>
      <c r="BD30" s="162"/>
      <c r="BE30" s="163"/>
    </row>
    <row r="31" spans="2:57" ht="10.5" customHeight="1">
      <c r="B31" s="133"/>
      <c r="C31" s="138"/>
      <c r="D31" s="349"/>
      <c r="E31" s="270">
        <f>M31+U31+AC31+AK31+AS31+BA31</f>
        <v>0</v>
      </c>
      <c r="F31" s="236"/>
      <c r="G31" s="237"/>
      <c r="H31" s="356">
        <f aca="true" t="shared" si="41" ref="H31:H40">G31-F31</f>
        <v>0</v>
      </c>
      <c r="I31" s="357">
        <f aca="true" t="shared" si="42" ref="I31:I40">HOUR(H31)</f>
        <v>0</v>
      </c>
      <c r="J31" s="357">
        <f aca="true" t="shared" si="43" ref="J31:J40">MINUTE(H31)</f>
        <v>0</v>
      </c>
      <c r="K31" s="357">
        <f aca="true" t="shared" si="44" ref="K31:K40">IF(I31=1,60,IF(I31=2,120,IF(I31=3,180,IF(I31=4,240,IF(I31=5,300,IF(I31=6,360,IF(I31=7,420,IF(I31=8,480,))))))))</f>
        <v>0</v>
      </c>
      <c r="L31" s="358">
        <f aca="true" t="shared" si="45" ref="L31:L40">J31+K31</f>
        <v>0</v>
      </c>
      <c r="M31" s="359">
        <f>TRUNC(L31/45)</f>
        <v>0</v>
      </c>
      <c r="N31" s="467"/>
      <c r="O31" s="468"/>
      <c r="P31" s="386">
        <f aca="true" t="shared" si="46" ref="P31:P40">O31-N31</f>
        <v>0</v>
      </c>
      <c r="Q31" s="357">
        <f aca="true" t="shared" si="47" ref="Q31:Q40">HOUR(P31)</f>
        <v>0</v>
      </c>
      <c r="R31" s="357">
        <f aca="true" t="shared" si="48" ref="R31:R40">MINUTE(P31)</f>
        <v>0</v>
      </c>
      <c r="S31" s="357">
        <f aca="true" t="shared" si="49" ref="S31:S40">IF(Q31=1,60,IF(Q31=2,120,IF(Q31=3,180,IF(Q31=4,240,IF(Q31=5,300,IF(Q31=6,360,IF(Q31=7,420,IF(Q31=8,480,))))))))</f>
        <v>0</v>
      </c>
      <c r="T31" s="358">
        <f aca="true" t="shared" si="50" ref="T31:T40">R31+S31</f>
        <v>0</v>
      </c>
      <c r="U31" s="358">
        <f>TRUNC(T31/45)</f>
        <v>0</v>
      </c>
      <c r="V31" s="470"/>
      <c r="W31" s="471"/>
      <c r="X31" s="356">
        <f aca="true" t="shared" si="51" ref="X31:X40">W31-V31</f>
        <v>0</v>
      </c>
      <c r="Y31" s="357">
        <f aca="true" t="shared" si="52" ref="Y31:Y40">HOUR(X31)</f>
        <v>0</v>
      </c>
      <c r="Z31" s="357">
        <f aca="true" t="shared" si="53" ref="Z31:Z40">MINUTE(X31)</f>
        <v>0</v>
      </c>
      <c r="AA31" s="357">
        <f aca="true" t="shared" si="54" ref="AA31:AA40">IF(Y31=1,60,IF(Y31=2,120,IF(Y31=3,180,IF(Y31=4,240,IF(Y31=5,300,IF(Y31=6,360,IF(Y31=7,420,IF(Y31=8,480,))))))))</f>
        <v>0</v>
      </c>
      <c r="AB31" s="358">
        <f aca="true" t="shared" si="55" ref="AB31:AB40">Z31+AA31</f>
        <v>0</v>
      </c>
      <c r="AC31" s="359">
        <f>TRUNC(AB31/45)</f>
        <v>0</v>
      </c>
      <c r="AD31" s="238"/>
      <c r="AE31" s="239"/>
      <c r="AF31" s="386">
        <f aca="true" t="shared" si="56" ref="AF31:AF40">AE31-AD31</f>
        <v>0</v>
      </c>
      <c r="AG31" s="357">
        <f aca="true" t="shared" si="57" ref="AG31:AG40">HOUR(AF31)</f>
        <v>0</v>
      </c>
      <c r="AH31" s="357">
        <f aca="true" t="shared" si="58" ref="AH31:AH40">MINUTE(AF31)</f>
        <v>0</v>
      </c>
      <c r="AI31" s="357">
        <f aca="true" t="shared" si="59" ref="AI31:AI40">IF(AG31=1,60,IF(AG31=2,120,IF(AG31=3,180,IF(AG31=4,240,IF(AG31=5,300,IF(AG31=6,360,IF(AG31=7,420,IF(AG31=8,480,))))))))</f>
        <v>0</v>
      </c>
      <c r="AJ31" s="358">
        <f aca="true" t="shared" si="60" ref="AJ31:AJ40">AH31+AI31</f>
        <v>0</v>
      </c>
      <c r="AK31" s="359">
        <f>TRUNC(AJ31/45)</f>
        <v>0</v>
      </c>
      <c r="AL31" s="238"/>
      <c r="AM31" s="239"/>
      <c r="AN31" s="241">
        <f aca="true" t="shared" si="61" ref="AN31:AN41">AM31-AL31</f>
        <v>0</v>
      </c>
      <c r="AO31" s="271">
        <f>HOUR(AN31)</f>
        <v>0</v>
      </c>
      <c r="AP31" s="271">
        <f>MINUTE(AN31)</f>
        <v>0</v>
      </c>
      <c r="AQ31" s="271">
        <f>IF(AO31=1,60,IF(AO31=2,120,IF(AO31=3,180,IF(AO31=4,240,IF(AO31=5,300,IF(AO31=6,360,IF(AO31=7,420,IF(AO31=8,480,))))))))</f>
        <v>0</v>
      </c>
      <c r="AR31" s="271">
        <f>AP31+AQ31</f>
        <v>0</v>
      </c>
      <c r="AS31" s="272">
        <f>TRUNC(AR31/45)</f>
        <v>0</v>
      </c>
      <c r="AT31" s="273"/>
      <c r="AU31" s="274"/>
      <c r="AV31" s="418"/>
      <c r="AW31" s="419"/>
      <c r="AX31" s="419"/>
      <c r="AY31" s="419"/>
      <c r="AZ31" s="419"/>
      <c r="BA31" s="420"/>
      <c r="BB31" s="337"/>
      <c r="BC31" s="99">
        <f aca="true" t="shared" si="62" ref="BC31:BC41">IF(BB31&lt;1,0,IF(BB31&lt;51,1,IF(BB31&lt;101,2,IF(BB31&lt;151,3,0))))</f>
        <v>0</v>
      </c>
      <c r="BD31" s="53"/>
      <c r="BE31" s="47"/>
    </row>
    <row r="32" spans="2:57" ht="10.5" customHeight="1">
      <c r="B32" s="182"/>
      <c r="C32" s="139"/>
      <c r="D32" s="349"/>
      <c r="E32" s="275">
        <f aca="true" t="shared" si="63" ref="E32:E41">M32+U32+AC32+AK32+AS32+BA32</f>
        <v>0</v>
      </c>
      <c r="F32" s="247"/>
      <c r="G32" s="248"/>
      <c r="H32" s="360">
        <f t="shared" si="41"/>
        <v>0</v>
      </c>
      <c r="I32" s="361">
        <f t="shared" si="42"/>
        <v>0</v>
      </c>
      <c r="J32" s="361">
        <f t="shared" si="43"/>
        <v>0</v>
      </c>
      <c r="K32" s="361">
        <f t="shared" si="44"/>
        <v>0</v>
      </c>
      <c r="L32" s="362">
        <f t="shared" si="45"/>
        <v>0</v>
      </c>
      <c r="M32" s="363">
        <f aca="true" t="shared" si="64" ref="M32:M40">TRUNC(L32/45)</f>
        <v>0</v>
      </c>
      <c r="N32" s="134"/>
      <c r="O32" s="469"/>
      <c r="P32" s="387">
        <f t="shared" si="46"/>
        <v>0</v>
      </c>
      <c r="Q32" s="361">
        <f t="shared" si="47"/>
        <v>0</v>
      </c>
      <c r="R32" s="361">
        <f t="shared" si="48"/>
        <v>0</v>
      </c>
      <c r="S32" s="361">
        <f t="shared" si="49"/>
        <v>0</v>
      </c>
      <c r="T32" s="362">
        <f t="shared" si="50"/>
        <v>0</v>
      </c>
      <c r="U32" s="362">
        <f aca="true" t="shared" si="65" ref="U32:U40">TRUNC(T32/45)</f>
        <v>0</v>
      </c>
      <c r="V32" s="472"/>
      <c r="W32" s="473"/>
      <c r="X32" s="360">
        <f t="shared" si="51"/>
        <v>0</v>
      </c>
      <c r="Y32" s="361">
        <f t="shared" si="52"/>
        <v>0</v>
      </c>
      <c r="Z32" s="361">
        <f t="shared" si="53"/>
        <v>0</v>
      </c>
      <c r="AA32" s="361">
        <f t="shared" si="54"/>
        <v>0</v>
      </c>
      <c r="AB32" s="362">
        <f t="shared" si="55"/>
        <v>0</v>
      </c>
      <c r="AC32" s="363">
        <f aca="true" t="shared" si="66" ref="AC32:AC40">TRUNC(AB32/45)</f>
        <v>0</v>
      </c>
      <c r="AD32" s="476"/>
      <c r="AE32" s="477"/>
      <c r="AF32" s="387">
        <f t="shared" si="56"/>
        <v>0</v>
      </c>
      <c r="AG32" s="361">
        <f t="shared" si="57"/>
        <v>0</v>
      </c>
      <c r="AH32" s="361">
        <f t="shared" si="58"/>
        <v>0</v>
      </c>
      <c r="AI32" s="361">
        <f t="shared" si="59"/>
        <v>0</v>
      </c>
      <c r="AJ32" s="362">
        <f t="shared" si="60"/>
        <v>0</v>
      </c>
      <c r="AK32" s="363">
        <f aca="true" t="shared" si="67" ref="AK32:AK40">TRUNC(AJ32/45)</f>
        <v>0</v>
      </c>
      <c r="AL32" s="478"/>
      <c r="AM32" s="479"/>
      <c r="AN32" s="252">
        <f t="shared" si="61"/>
        <v>0</v>
      </c>
      <c r="AO32" s="276">
        <f aca="true" t="shared" si="68" ref="AO32:AO41">HOUR(AN32)</f>
        <v>0</v>
      </c>
      <c r="AP32" s="276">
        <f aca="true" t="shared" si="69" ref="AP32:AP41">MINUTE(AN32)</f>
        <v>0</v>
      </c>
      <c r="AQ32" s="276">
        <f aca="true" t="shared" si="70" ref="AQ32:AQ41">IF(AO32=1,60,IF(AO32=2,120,IF(AO32=3,180,IF(AO32=4,240,IF(AO32=5,300,IF(AO32=6,360,IF(AO32=7,420,IF(AO32=8,480,))))))))</f>
        <v>0</v>
      </c>
      <c r="AR32" s="276">
        <f aca="true" t="shared" si="71" ref="AR32:AR41">AP32+AQ32</f>
        <v>0</v>
      </c>
      <c r="AS32" s="277">
        <f aca="true" t="shared" si="72" ref="AS32:AS41">TRUNC(AR32/45)</f>
        <v>0</v>
      </c>
      <c r="AT32" s="278"/>
      <c r="AU32" s="279"/>
      <c r="AV32" s="421"/>
      <c r="AW32" s="422"/>
      <c r="AX32" s="422"/>
      <c r="AY32" s="422"/>
      <c r="AZ32" s="422"/>
      <c r="BA32" s="423"/>
      <c r="BB32" s="338"/>
      <c r="BC32" s="30">
        <f t="shared" si="62"/>
        <v>0</v>
      </c>
      <c r="BD32" s="29"/>
      <c r="BE32" s="48"/>
    </row>
    <row r="33" spans="2:57" ht="10.5" customHeight="1">
      <c r="B33" s="182"/>
      <c r="C33" s="229"/>
      <c r="D33" s="349"/>
      <c r="E33" s="275">
        <f t="shared" si="63"/>
        <v>0</v>
      </c>
      <c r="F33" s="247"/>
      <c r="G33" s="248"/>
      <c r="H33" s="360">
        <f>G33-F33</f>
        <v>0</v>
      </c>
      <c r="I33" s="361">
        <f>HOUR(H33)</f>
        <v>0</v>
      </c>
      <c r="J33" s="361">
        <f>MINUTE(H33)</f>
        <v>0</v>
      </c>
      <c r="K33" s="361">
        <f>IF(I33=1,60,IF(I33=2,120,IF(I33=3,180,IF(I33=4,240,IF(I33=5,300,IF(I33=6,360,IF(I33=7,420,IF(I33=8,480,))))))))</f>
        <v>0</v>
      </c>
      <c r="L33" s="362">
        <f>J33+K33</f>
        <v>0</v>
      </c>
      <c r="M33" s="363">
        <f>TRUNC(L33/45)</f>
        <v>0</v>
      </c>
      <c r="N33" s="134"/>
      <c r="O33" s="469"/>
      <c r="P33" s="387"/>
      <c r="Q33" s="361"/>
      <c r="R33" s="361"/>
      <c r="S33" s="361"/>
      <c r="T33" s="362"/>
      <c r="U33" s="362"/>
      <c r="V33" s="472"/>
      <c r="W33" s="473"/>
      <c r="X33" s="360">
        <f>W33-V33</f>
        <v>0</v>
      </c>
      <c r="Y33" s="361">
        <f>HOUR(X33)</f>
        <v>0</v>
      </c>
      <c r="Z33" s="361">
        <f>MINUTE(X33)</f>
        <v>0</v>
      </c>
      <c r="AA33" s="361">
        <f>IF(Y33=1,60,IF(Y33=2,120,IF(Y33=3,180,IF(Y33=4,240,IF(Y33=5,300,IF(Y33=6,360,IF(Y33=7,420,IF(Y33=8,480,))))))))</f>
        <v>0</v>
      </c>
      <c r="AB33" s="362">
        <f>Z33+AA33</f>
        <v>0</v>
      </c>
      <c r="AC33" s="363">
        <f>TRUNC(AB33/45)</f>
        <v>0</v>
      </c>
      <c r="AD33" s="476"/>
      <c r="AE33" s="477"/>
      <c r="AF33" s="387"/>
      <c r="AG33" s="361"/>
      <c r="AH33" s="361"/>
      <c r="AI33" s="361"/>
      <c r="AJ33" s="362"/>
      <c r="AK33" s="363"/>
      <c r="AL33" s="478"/>
      <c r="AM33" s="479"/>
      <c r="AN33" s="252">
        <f t="shared" si="61"/>
        <v>0</v>
      </c>
      <c r="AO33" s="276">
        <f t="shared" si="68"/>
        <v>0</v>
      </c>
      <c r="AP33" s="276">
        <f t="shared" si="69"/>
        <v>0</v>
      </c>
      <c r="AQ33" s="276">
        <f t="shared" si="70"/>
        <v>0</v>
      </c>
      <c r="AR33" s="276">
        <f t="shared" si="71"/>
        <v>0</v>
      </c>
      <c r="AS33" s="277">
        <f t="shared" si="72"/>
        <v>0</v>
      </c>
      <c r="AT33" s="278"/>
      <c r="AU33" s="279"/>
      <c r="AV33" s="421"/>
      <c r="AW33" s="422"/>
      <c r="AX33" s="422"/>
      <c r="AY33" s="422"/>
      <c r="AZ33" s="422"/>
      <c r="BA33" s="423"/>
      <c r="BB33" s="338"/>
      <c r="BC33" s="30">
        <f t="shared" si="62"/>
        <v>0</v>
      </c>
      <c r="BD33" s="29"/>
      <c r="BE33" s="48"/>
    </row>
    <row r="34" spans="2:57" ht="10.5" customHeight="1">
      <c r="B34" s="182"/>
      <c r="C34" s="229"/>
      <c r="D34" s="349"/>
      <c r="E34" s="275">
        <f t="shared" si="63"/>
        <v>0</v>
      </c>
      <c r="F34" s="247"/>
      <c r="G34" s="248"/>
      <c r="H34" s="360">
        <f t="shared" si="41"/>
        <v>0</v>
      </c>
      <c r="I34" s="361">
        <f t="shared" si="42"/>
        <v>0</v>
      </c>
      <c r="J34" s="361">
        <f t="shared" si="43"/>
        <v>0</v>
      </c>
      <c r="K34" s="361">
        <f t="shared" si="44"/>
        <v>0</v>
      </c>
      <c r="L34" s="362">
        <f t="shared" si="45"/>
        <v>0</v>
      </c>
      <c r="M34" s="363">
        <f t="shared" si="64"/>
        <v>0</v>
      </c>
      <c r="N34" s="249"/>
      <c r="O34" s="250"/>
      <c r="P34" s="387">
        <f t="shared" si="46"/>
        <v>0</v>
      </c>
      <c r="Q34" s="361">
        <f t="shared" si="47"/>
        <v>0</v>
      </c>
      <c r="R34" s="361">
        <f t="shared" si="48"/>
        <v>0</v>
      </c>
      <c r="S34" s="361">
        <f t="shared" si="49"/>
        <v>0</v>
      </c>
      <c r="T34" s="362">
        <f t="shared" si="50"/>
        <v>0</v>
      </c>
      <c r="U34" s="362">
        <f t="shared" si="65"/>
        <v>0</v>
      </c>
      <c r="V34" s="474"/>
      <c r="W34" s="475"/>
      <c r="X34" s="360">
        <f t="shared" si="51"/>
        <v>0</v>
      </c>
      <c r="Y34" s="361">
        <f t="shared" si="52"/>
        <v>0</v>
      </c>
      <c r="Z34" s="361">
        <f t="shared" si="53"/>
        <v>0</v>
      </c>
      <c r="AA34" s="361">
        <f t="shared" si="54"/>
        <v>0</v>
      </c>
      <c r="AB34" s="362">
        <f t="shared" si="55"/>
        <v>0</v>
      </c>
      <c r="AC34" s="363">
        <f t="shared" si="66"/>
        <v>0</v>
      </c>
      <c r="AD34" s="476"/>
      <c r="AE34" s="477"/>
      <c r="AF34" s="387">
        <f t="shared" si="56"/>
        <v>0</v>
      </c>
      <c r="AG34" s="361">
        <f t="shared" si="57"/>
        <v>0</v>
      </c>
      <c r="AH34" s="361">
        <f t="shared" si="58"/>
        <v>0</v>
      </c>
      <c r="AI34" s="361">
        <f t="shared" si="59"/>
        <v>0</v>
      </c>
      <c r="AJ34" s="362">
        <f t="shared" si="60"/>
        <v>0</v>
      </c>
      <c r="AK34" s="363">
        <f t="shared" si="67"/>
        <v>0</v>
      </c>
      <c r="AL34" s="478"/>
      <c r="AM34" s="479"/>
      <c r="AN34" s="252">
        <f t="shared" si="61"/>
        <v>0</v>
      </c>
      <c r="AO34" s="276">
        <f t="shared" si="68"/>
        <v>0</v>
      </c>
      <c r="AP34" s="276">
        <f t="shared" si="69"/>
        <v>0</v>
      </c>
      <c r="AQ34" s="276">
        <f t="shared" si="70"/>
        <v>0</v>
      </c>
      <c r="AR34" s="276">
        <f t="shared" si="71"/>
        <v>0</v>
      </c>
      <c r="AS34" s="277">
        <f t="shared" si="72"/>
        <v>0</v>
      </c>
      <c r="AT34" s="278"/>
      <c r="AU34" s="279"/>
      <c r="AV34" s="421"/>
      <c r="AW34" s="422"/>
      <c r="AX34" s="422"/>
      <c r="AY34" s="422"/>
      <c r="AZ34" s="422"/>
      <c r="BA34" s="423"/>
      <c r="BB34" s="338"/>
      <c r="BC34" s="30">
        <f t="shared" si="62"/>
        <v>0</v>
      </c>
      <c r="BD34" s="29"/>
      <c r="BE34" s="48"/>
    </row>
    <row r="35" spans="2:57" ht="10.5" customHeight="1">
      <c r="B35" s="182"/>
      <c r="C35" s="139"/>
      <c r="D35" s="349"/>
      <c r="E35" s="275">
        <f t="shared" si="63"/>
        <v>0</v>
      </c>
      <c r="F35" s="247"/>
      <c r="G35" s="248"/>
      <c r="H35" s="360">
        <f t="shared" si="41"/>
        <v>0</v>
      </c>
      <c r="I35" s="361">
        <f t="shared" si="42"/>
        <v>0</v>
      </c>
      <c r="J35" s="361">
        <f t="shared" si="43"/>
        <v>0</v>
      </c>
      <c r="K35" s="361">
        <f t="shared" si="44"/>
        <v>0</v>
      </c>
      <c r="L35" s="362">
        <f t="shared" si="45"/>
        <v>0</v>
      </c>
      <c r="M35" s="363">
        <f t="shared" si="64"/>
        <v>0</v>
      </c>
      <c r="N35" s="249"/>
      <c r="O35" s="250"/>
      <c r="P35" s="387">
        <f t="shared" si="46"/>
        <v>0</v>
      </c>
      <c r="Q35" s="361">
        <f t="shared" si="47"/>
        <v>0</v>
      </c>
      <c r="R35" s="361">
        <f t="shared" si="48"/>
        <v>0</v>
      </c>
      <c r="S35" s="361">
        <f t="shared" si="49"/>
        <v>0</v>
      </c>
      <c r="T35" s="362">
        <f t="shared" si="50"/>
        <v>0</v>
      </c>
      <c r="U35" s="362">
        <f t="shared" si="65"/>
        <v>0</v>
      </c>
      <c r="V35" s="474"/>
      <c r="W35" s="475"/>
      <c r="X35" s="360">
        <f t="shared" si="51"/>
        <v>0</v>
      </c>
      <c r="Y35" s="361">
        <f t="shared" si="52"/>
        <v>0</v>
      </c>
      <c r="Z35" s="361">
        <f t="shared" si="53"/>
        <v>0</v>
      </c>
      <c r="AA35" s="361">
        <f t="shared" si="54"/>
        <v>0</v>
      </c>
      <c r="AB35" s="362">
        <f t="shared" si="55"/>
        <v>0</v>
      </c>
      <c r="AC35" s="363">
        <f t="shared" si="66"/>
        <v>0</v>
      </c>
      <c r="AD35" s="476"/>
      <c r="AE35" s="477"/>
      <c r="AF35" s="387">
        <f t="shared" si="56"/>
        <v>0</v>
      </c>
      <c r="AG35" s="361">
        <f t="shared" si="57"/>
        <v>0</v>
      </c>
      <c r="AH35" s="361">
        <f t="shared" si="58"/>
        <v>0</v>
      </c>
      <c r="AI35" s="361">
        <f t="shared" si="59"/>
        <v>0</v>
      </c>
      <c r="AJ35" s="362">
        <f t="shared" si="60"/>
        <v>0</v>
      </c>
      <c r="AK35" s="363">
        <f t="shared" si="67"/>
        <v>0</v>
      </c>
      <c r="AL35" s="478"/>
      <c r="AM35" s="479"/>
      <c r="AN35" s="252">
        <f t="shared" si="61"/>
        <v>0</v>
      </c>
      <c r="AO35" s="276">
        <f t="shared" si="68"/>
        <v>0</v>
      </c>
      <c r="AP35" s="276">
        <f t="shared" si="69"/>
        <v>0</v>
      </c>
      <c r="AQ35" s="276">
        <f t="shared" si="70"/>
        <v>0</v>
      </c>
      <c r="AR35" s="276">
        <f t="shared" si="71"/>
        <v>0</v>
      </c>
      <c r="AS35" s="277">
        <f t="shared" si="72"/>
        <v>0</v>
      </c>
      <c r="AT35" s="278"/>
      <c r="AU35" s="279"/>
      <c r="AV35" s="421"/>
      <c r="AW35" s="422"/>
      <c r="AX35" s="422"/>
      <c r="AY35" s="422"/>
      <c r="AZ35" s="422"/>
      <c r="BA35" s="423"/>
      <c r="BB35" s="338"/>
      <c r="BC35" s="30">
        <f t="shared" si="62"/>
        <v>0</v>
      </c>
      <c r="BD35" s="29"/>
      <c r="BE35" s="48"/>
    </row>
    <row r="36" spans="2:57" ht="10.5" customHeight="1">
      <c r="B36" s="182"/>
      <c r="C36" s="229"/>
      <c r="D36" s="349"/>
      <c r="E36" s="275">
        <f t="shared" si="63"/>
        <v>0</v>
      </c>
      <c r="F36" s="247"/>
      <c r="G36" s="248"/>
      <c r="H36" s="360">
        <f>G36-F36</f>
        <v>0</v>
      </c>
      <c r="I36" s="361">
        <f>HOUR(H36)</f>
        <v>0</v>
      </c>
      <c r="J36" s="361">
        <f>MINUTE(H36)</f>
        <v>0</v>
      </c>
      <c r="K36" s="361">
        <f>IF(I36=1,60,IF(I36=2,120,IF(I36=3,180,IF(I36=4,240,IF(I36=5,300,IF(I36=6,360,IF(I36=7,420,IF(I36=8,480,))))))))</f>
        <v>0</v>
      </c>
      <c r="L36" s="362">
        <f>J36+K36</f>
        <v>0</v>
      </c>
      <c r="M36" s="363">
        <f>TRUNC(L36/45)</f>
        <v>0</v>
      </c>
      <c r="N36" s="249"/>
      <c r="O36" s="250"/>
      <c r="P36" s="387">
        <f>O36-N36</f>
        <v>0</v>
      </c>
      <c r="Q36" s="361">
        <f>HOUR(P36)</f>
        <v>0</v>
      </c>
      <c r="R36" s="361">
        <f>MINUTE(P36)</f>
        <v>0</v>
      </c>
      <c r="S36" s="361">
        <f>IF(Q36=1,60,IF(Q36=2,120,IF(Q36=3,180,IF(Q36=4,240,IF(Q36=5,300,IF(Q36=6,360,IF(Q36=7,420,IF(Q36=8,480,))))))))</f>
        <v>0</v>
      </c>
      <c r="T36" s="362">
        <f>R36+S36</f>
        <v>0</v>
      </c>
      <c r="U36" s="362">
        <f>TRUNC(T36/45)</f>
        <v>0</v>
      </c>
      <c r="V36" s="474"/>
      <c r="W36" s="475"/>
      <c r="X36" s="360">
        <f>W36-V36</f>
        <v>0</v>
      </c>
      <c r="Y36" s="361">
        <f>HOUR(X36)</f>
        <v>0</v>
      </c>
      <c r="Z36" s="361">
        <f>MINUTE(X36)</f>
        <v>0</v>
      </c>
      <c r="AA36" s="361">
        <f>IF(Y36=1,60,IF(Y36=2,120,IF(Y36=3,180,IF(Y36=4,240,IF(Y36=5,300,IF(Y36=6,360,IF(Y36=7,420,IF(Y36=8,480,))))))))</f>
        <v>0</v>
      </c>
      <c r="AB36" s="362">
        <f>Z36+AA36</f>
        <v>0</v>
      </c>
      <c r="AC36" s="363">
        <f>TRUNC(AB36/45)</f>
        <v>0</v>
      </c>
      <c r="AD36" s="476"/>
      <c r="AE36" s="477"/>
      <c r="AF36" s="387"/>
      <c r="AG36" s="361"/>
      <c r="AH36" s="361"/>
      <c r="AI36" s="361"/>
      <c r="AJ36" s="362"/>
      <c r="AK36" s="363"/>
      <c r="AL36" s="478"/>
      <c r="AM36" s="479"/>
      <c r="AN36" s="252">
        <f t="shared" si="61"/>
        <v>0</v>
      </c>
      <c r="AO36" s="276">
        <f t="shared" si="68"/>
        <v>0</v>
      </c>
      <c r="AP36" s="276">
        <f t="shared" si="69"/>
        <v>0</v>
      </c>
      <c r="AQ36" s="276">
        <f t="shared" si="70"/>
        <v>0</v>
      </c>
      <c r="AR36" s="276">
        <f t="shared" si="71"/>
        <v>0</v>
      </c>
      <c r="AS36" s="277">
        <f t="shared" si="72"/>
        <v>0</v>
      </c>
      <c r="AT36" s="278"/>
      <c r="AU36" s="279"/>
      <c r="AV36" s="421"/>
      <c r="AW36" s="422"/>
      <c r="AX36" s="422"/>
      <c r="AY36" s="422"/>
      <c r="AZ36" s="422"/>
      <c r="BA36" s="423"/>
      <c r="BB36" s="338"/>
      <c r="BC36" s="30">
        <f t="shared" si="62"/>
        <v>0</v>
      </c>
      <c r="BD36" s="29"/>
      <c r="BE36" s="48"/>
    </row>
    <row r="37" spans="2:57" ht="10.5" customHeight="1">
      <c r="B37" s="182"/>
      <c r="C37" s="229"/>
      <c r="D37" s="347"/>
      <c r="E37" s="275">
        <f t="shared" si="63"/>
        <v>0</v>
      </c>
      <c r="F37" s="247"/>
      <c r="G37" s="248"/>
      <c r="H37" s="360">
        <f t="shared" si="41"/>
        <v>0</v>
      </c>
      <c r="I37" s="361">
        <f t="shared" si="42"/>
        <v>0</v>
      </c>
      <c r="J37" s="361">
        <f t="shared" si="43"/>
        <v>0</v>
      </c>
      <c r="K37" s="361">
        <f t="shared" si="44"/>
        <v>0</v>
      </c>
      <c r="L37" s="362">
        <f t="shared" si="45"/>
        <v>0</v>
      </c>
      <c r="M37" s="363">
        <f t="shared" si="64"/>
        <v>0</v>
      </c>
      <c r="N37" s="249"/>
      <c r="O37" s="250"/>
      <c r="P37" s="387">
        <f t="shared" si="46"/>
        <v>0</v>
      </c>
      <c r="Q37" s="361">
        <f t="shared" si="47"/>
        <v>0</v>
      </c>
      <c r="R37" s="361">
        <f t="shared" si="48"/>
        <v>0</v>
      </c>
      <c r="S37" s="361">
        <f t="shared" si="49"/>
        <v>0</v>
      </c>
      <c r="T37" s="362">
        <f t="shared" si="50"/>
        <v>0</v>
      </c>
      <c r="U37" s="362">
        <f t="shared" si="65"/>
        <v>0</v>
      </c>
      <c r="V37" s="247"/>
      <c r="W37" s="248"/>
      <c r="X37" s="360">
        <f t="shared" si="51"/>
        <v>0</v>
      </c>
      <c r="Y37" s="361">
        <f t="shared" si="52"/>
        <v>0</v>
      </c>
      <c r="Z37" s="361">
        <f t="shared" si="53"/>
        <v>0</v>
      </c>
      <c r="AA37" s="361">
        <f t="shared" si="54"/>
        <v>0</v>
      </c>
      <c r="AB37" s="362">
        <f t="shared" si="55"/>
        <v>0</v>
      </c>
      <c r="AC37" s="363">
        <f t="shared" si="66"/>
        <v>0</v>
      </c>
      <c r="AD37" s="249"/>
      <c r="AE37" s="250"/>
      <c r="AF37" s="387">
        <f t="shared" si="56"/>
        <v>0</v>
      </c>
      <c r="AG37" s="361">
        <f t="shared" si="57"/>
        <v>0</v>
      </c>
      <c r="AH37" s="361">
        <f t="shared" si="58"/>
        <v>0</v>
      </c>
      <c r="AI37" s="361">
        <f t="shared" si="59"/>
        <v>0</v>
      </c>
      <c r="AJ37" s="362">
        <f t="shared" si="60"/>
        <v>0</v>
      </c>
      <c r="AK37" s="363">
        <f t="shared" si="67"/>
        <v>0</v>
      </c>
      <c r="AL37" s="249"/>
      <c r="AM37" s="250"/>
      <c r="AN37" s="252">
        <f t="shared" si="61"/>
        <v>0</v>
      </c>
      <c r="AO37" s="276">
        <f t="shared" si="68"/>
        <v>0</v>
      </c>
      <c r="AP37" s="276">
        <f t="shared" si="69"/>
        <v>0</v>
      </c>
      <c r="AQ37" s="276">
        <f t="shared" si="70"/>
        <v>0</v>
      </c>
      <c r="AR37" s="276">
        <f t="shared" si="71"/>
        <v>0</v>
      </c>
      <c r="AS37" s="277">
        <f t="shared" si="72"/>
        <v>0</v>
      </c>
      <c r="AT37" s="256"/>
      <c r="AU37" s="257"/>
      <c r="AV37" s="409">
        <f>AU37-AT37</f>
        <v>0</v>
      </c>
      <c r="AW37" s="361">
        <f>HOUR(AV37)</f>
        <v>0</v>
      </c>
      <c r="AX37" s="361">
        <f>MINUTE(AV37)</f>
        <v>0</v>
      </c>
      <c r="AY37" s="361">
        <f>IF(AW37=1,60,IF(AW37=2,120,IF(AW37=3,180,IF(AW37=4,240,IF(AW37=5,300,IF(AW37=6,360,IF(AW37=7,420,IF(AW37=8,480,))))))))</f>
        <v>0</v>
      </c>
      <c r="AZ37" s="362">
        <f>AX37+AY37</f>
        <v>0</v>
      </c>
      <c r="BA37" s="410">
        <f>TRUNC(AZ37/50)</f>
        <v>0</v>
      </c>
      <c r="BB37" s="335"/>
      <c r="BC37" s="30">
        <f t="shared" si="62"/>
        <v>0</v>
      </c>
      <c r="BD37" s="29"/>
      <c r="BE37" s="48"/>
    </row>
    <row r="38" spans="2:57" ht="10.5" customHeight="1">
      <c r="B38" s="182"/>
      <c r="C38" s="229"/>
      <c r="D38" s="347"/>
      <c r="E38" s="275">
        <f t="shared" si="63"/>
        <v>0</v>
      </c>
      <c r="F38" s="247"/>
      <c r="G38" s="248"/>
      <c r="H38" s="360">
        <f t="shared" si="41"/>
        <v>0</v>
      </c>
      <c r="I38" s="361">
        <f t="shared" si="42"/>
        <v>0</v>
      </c>
      <c r="J38" s="361">
        <f t="shared" si="43"/>
        <v>0</v>
      </c>
      <c r="K38" s="361">
        <f t="shared" si="44"/>
        <v>0</v>
      </c>
      <c r="L38" s="362">
        <f t="shared" si="45"/>
        <v>0</v>
      </c>
      <c r="M38" s="363">
        <f t="shared" si="64"/>
        <v>0</v>
      </c>
      <c r="N38" s="249"/>
      <c r="O38" s="250"/>
      <c r="P38" s="387">
        <f t="shared" si="46"/>
        <v>0</v>
      </c>
      <c r="Q38" s="361">
        <f t="shared" si="47"/>
        <v>0</v>
      </c>
      <c r="R38" s="361">
        <f t="shared" si="48"/>
        <v>0</v>
      </c>
      <c r="S38" s="361">
        <f t="shared" si="49"/>
        <v>0</v>
      </c>
      <c r="T38" s="362">
        <f t="shared" si="50"/>
        <v>0</v>
      </c>
      <c r="U38" s="362">
        <f t="shared" si="65"/>
        <v>0</v>
      </c>
      <c r="V38" s="247"/>
      <c r="W38" s="248"/>
      <c r="X38" s="360">
        <f t="shared" si="51"/>
        <v>0</v>
      </c>
      <c r="Y38" s="361">
        <f t="shared" si="52"/>
        <v>0</v>
      </c>
      <c r="Z38" s="361">
        <f t="shared" si="53"/>
        <v>0</v>
      </c>
      <c r="AA38" s="361">
        <f t="shared" si="54"/>
        <v>0</v>
      </c>
      <c r="AB38" s="362">
        <f t="shared" si="55"/>
        <v>0</v>
      </c>
      <c r="AC38" s="363">
        <f t="shared" si="66"/>
        <v>0</v>
      </c>
      <c r="AD38" s="249"/>
      <c r="AE38" s="250"/>
      <c r="AF38" s="387">
        <f t="shared" si="56"/>
        <v>0</v>
      </c>
      <c r="AG38" s="361">
        <f t="shared" si="57"/>
        <v>0</v>
      </c>
      <c r="AH38" s="361">
        <f t="shared" si="58"/>
        <v>0</v>
      </c>
      <c r="AI38" s="361">
        <f t="shared" si="59"/>
        <v>0</v>
      </c>
      <c r="AJ38" s="362">
        <f t="shared" si="60"/>
        <v>0</v>
      </c>
      <c r="AK38" s="363">
        <f t="shared" si="67"/>
        <v>0</v>
      </c>
      <c r="AL38" s="249"/>
      <c r="AM38" s="250"/>
      <c r="AN38" s="252">
        <f t="shared" si="61"/>
        <v>0</v>
      </c>
      <c r="AO38" s="276">
        <f t="shared" si="68"/>
        <v>0</v>
      </c>
      <c r="AP38" s="276">
        <f t="shared" si="69"/>
        <v>0</v>
      </c>
      <c r="AQ38" s="276">
        <f t="shared" si="70"/>
        <v>0</v>
      </c>
      <c r="AR38" s="276">
        <f t="shared" si="71"/>
        <v>0</v>
      </c>
      <c r="AS38" s="277">
        <f t="shared" si="72"/>
        <v>0</v>
      </c>
      <c r="AT38" s="256"/>
      <c r="AU38" s="257"/>
      <c r="AV38" s="409">
        <f>AU38-AT38</f>
        <v>0</v>
      </c>
      <c r="AW38" s="361">
        <f>HOUR(AV38)</f>
        <v>0</v>
      </c>
      <c r="AX38" s="361">
        <f>MINUTE(AV38)</f>
        <v>0</v>
      </c>
      <c r="AY38" s="361">
        <f>IF(AW38=1,60,IF(AW38=2,120,IF(AW38=3,180,IF(AW38=4,240,IF(AW38=5,300,IF(AW38=6,360,IF(AW38=7,420,IF(AW38=8,480,))))))))</f>
        <v>0</v>
      </c>
      <c r="AZ38" s="362">
        <f>AX38+AY38</f>
        <v>0</v>
      </c>
      <c r="BA38" s="410">
        <f>TRUNC(AZ38/50)</f>
        <v>0</v>
      </c>
      <c r="BB38" s="335"/>
      <c r="BC38" s="30">
        <f t="shared" si="62"/>
        <v>0</v>
      </c>
      <c r="BD38" s="29"/>
      <c r="BE38" s="48"/>
    </row>
    <row r="39" spans="2:57" ht="10.5" customHeight="1">
      <c r="B39" s="182"/>
      <c r="C39" s="139"/>
      <c r="D39" s="347"/>
      <c r="E39" s="275">
        <f t="shared" si="63"/>
        <v>0</v>
      </c>
      <c r="F39" s="247"/>
      <c r="G39" s="248"/>
      <c r="H39" s="360">
        <f t="shared" si="41"/>
        <v>0</v>
      </c>
      <c r="I39" s="361">
        <f t="shared" si="42"/>
        <v>0</v>
      </c>
      <c r="J39" s="361">
        <f t="shared" si="43"/>
        <v>0</v>
      </c>
      <c r="K39" s="361">
        <f t="shared" si="44"/>
        <v>0</v>
      </c>
      <c r="L39" s="362">
        <f t="shared" si="45"/>
        <v>0</v>
      </c>
      <c r="M39" s="363">
        <f t="shared" si="64"/>
        <v>0</v>
      </c>
      <c r="N39" s="249"/>
      <c r="O39" s="250"/>
      <c r="P39" s="387">
        <f t="shared" si="46"/>
        <v>0</v>
      </c>
      <c r="Q39" s="361">
        <f t="shared" si="47"/>
        <v>0</v>
      </c>
      <c r="R39" s="361">
        <f t="shared" si="48"/>
        <v>0</v>
      </c>
      <c r="S39" s="361">
        <f t="shared" si="49"/>
        <v>0</v>
      </c>
      <c r="T39" s="362">
        <f t="shared" si="50"/>
        <v>0</v>
      </c>
      <c r="U39" s="362">
        <f t="shared" si="65"/>
        <v>0</v>
      </c>
      <c r="V39" s="247"/>
      <c r="W39" s="248"/>
      <c r="X39" s="360">
        <f t="shared" si="51"/>
        <v>0</v>
      </c>
      <c r="Y39" s="361">
        <f t="shared" si="52"/>
        <v>0</v>
      </c>
      <c r="Z39" s="361">
        <f t="shared" si="53"/>
        <v>0</v>
      </c>
      <c r="AA39" s="361">
        <f t="shared" si="54"/>
        <v>0</v>
      </c>
      <c r="AB39" s="362">
        <f t="shared" si="55"/>
        <v>0</v>
      </c>
      <c r="AC39" s="363">
        <f t="shared" si="66"/>
        <v>0</v>
      </c>
      <c r="AD39" s="249"/>
      <c r="AE39" s="250"/>
      <c r="AF39" s="387">
        <f t="shared" si="56"/>
        <v>0</v>
      </c>
      <c r="AG39" s="361">
        <f t="shared" si="57"/>
        <v>0</v>
      </c>
      <c r="AH39" s="361">
        <f t="shared" si="58"/>
        <v>0</v>
      </c>
      <c r="AI39" s="361">
        <f t="shared" si="59"/>
        <v>0</v>
      </c>
      <c r="AJ39" s="362">
        <f t="shared" si="60"/>
        <v>0</v>
      </c>
      <c r="AK39" s="363">
        <f t="shared" si="67"/>
        <v>0</v>
      </c>
      <c r="AL39" s="249"/>
      <c r="AM39" s="250"/>
      <c r="AN39" s="252">
        <f t="shared" si="61"/>
        <v>0</v>
      </c>
      <c r="AO39" s="276">
        <f t="shared" si="68"/>
        <v>0</v>
      </c>
      <c r="AP39" s="276">
        <f t="shared" si="69"/>
        <v>0</v>
      </c>
      <c r="AQ39" s="276">
        <f t="shared" si="70"/>
        <v>0</v>
      </c>
      <c r="AR39" s="276">
        <f t="shared" si="71"/>
        <v>0</v>
      </c>
      <c r="AS39" s="277">
        <f t="shared" si="72"/>
        <v>0</v>
      </c>
      <c r="AT39" s="260"/>
      <c r="AU39" s="258"/>
      <c r="AV39" s="409">
        <f>AU39-AT39</f>
        <v>0</v>
      </c>
      <c r="AW39" s="361">
        <f>HOUR(AV39)</f>
        <v>0</v>
      </c>
      <c r="AX39" s="361">
        <f>MINUTE(AV39)</f>
        <v>0</v>
      </c>
      <c r="AY39" s="361">
        <f>IF(AW39=1,60,IF(AW39=2,120,IF(AW39=3,180,IF(AW39=4,240,IF(AW39=5,300,IF(AW39=6,360,IF(AW39=7,420,IF(AW39=8,480,))))))))</f>
        <v>0</v>
      </c>
      <c r="AZ39" s="362">
        <f>AX39+AY39</f>
        <v>0</v>
      </c>
      <c r="BA39" s="410">
        <f>TRUNC(AZ39/50)</f>
        <v>0</v>
      </c>
      <c r="BB39" s="335"/>
      <c r="BC39" s="30">
        <f t="shared" si="62"/>
        <v>0</v>
      </c>
      <c r="BD39" s="29"/>
      <c r="BE39" s="48"/>
    </row>
    <row r="40" spans="2:57" ht="10.5" customHeight="1">
      <c r="B40" s="230"/>
      <c r="C40" s="139"/>
      <c r="D40" s="347"/>
      <c r="E40" s="275">
        <f t="shared" si="63"/>
        <v>0</v>
      </c>
      <c r="F40" s="247"/>
      <c r="G40" s="248"/>
      <c r="H40" s="360">
        <f t="shared" si="41"/>
        <v>0</v>
      </c>
      <c r="I40" s="361">
        <f t="shared" si="42"/>
        <v>0</v>
      </c>
      <c r="J40" s="361">
        <f t="shared" si="43"/>
        <v>0</v>
      </c>
      <c r="K40" s="361">
        <f t="shared" si="44"/>
        <v>0</v>
      </c>
      <c r="L40" s="362">
        <f t="shared" si="45"/>
        <v>0</v>
      </c>
      <c r="M40" s="363">
        <f t="shared" si="64"/>
        <v>0</v>
      </c>
      <c r="N40" s="249"/>
      <c r="O40" s="250"/>
      <c r="P40" s="387">
        <f t="shared" si="46"/>
        <v>0</v>
      </c>
      <c r="Q40" s="361">
        <f t="shared" si="47"/>
        <v>0</v>
      </c>
      <c r="R40" s="361">
        <f t="shared" si="48"/>
        <v>0</v>
      </c>
      <c r="S40" s="361">
        <f t="shared" si="49"/>
        <v>0</v>
      </c>
      <c r="T40" s="362">
        <f t="shared" si="50"/>
        <v>0</v>
      </c>
      <c r="U40" s="362">
        <f t="shared" si="65"/>
        <v>0</v>
      </c>
      <c r="V40" s="247"/>
      <c r="W40" s="248"/>
      <c r="X40" s="360">
        <f t="shared" si="51"/>
        <v>0</v>
      </c>
      <c r="Y40" s="361">
        <f t="shared" si="52"/>
        <v>0</v>
      </c>
      <c r="Z40" s="361">
        <f t="shared" si="53"/>
        <v>0</v>
      </c>
      <c r="AA40" s="361">
        <f t="shared" si="54"/>
        <v>0</v>
      </c>
      <c r="AB40" s="362">
        <f t="shared" si="55"/>
        <v>0</v>
      </c>
      <c r="AC40" s="363">
        <f t="shared" si="66"/>
        <v>0</v>
      </c>
      <c r="AD40" s="249"/>
      <c r="AE40" s="250"/>
      <c r="AF40" s="387">
        <f t="shared" si="56"/>
        <v>0</v>
      </c>
      <c r="AG40" s="361">
        <f t="shared" si="57"/>
        <v>0</v>
      </c>
      <c r="AH40" s="361">
        <f t="shared" si="58"/>
        <v>0</v>
      </c>
      <c r="AI40" s="361">
        <f t="shared" si="59"/>
        <v>0</v>
      </c>
      <c r="AJ40" s="362">
        <f t="shared" si="60"/>
        <v>0</v>
      </c>
      <c r="AK40" s="363">
        <f t="shared" si="67"/>
        <v>0</v>
      </c>
      <c r="AL40" s="249"/>
      <c r="AM40" s="250"/>
      <c r="AN40" s="252">
        <f t="shared" si="61"/>
        <v>0</v>
      </c>
      <c r="AO40" s="276">
        <f t="shared" si="68"/>
        <v>0</v>
      </c>
      <c r="AP40" s="276">
        <f t="shared" si="69"/>
        <v>0</v>
      </c>
      <c r="AQ40" s="276">
        <f t="shared" si="70"/>
        <v>0</v>
      </c>
      <c r="AR40" s="276">
        <f t="shared" si="71"/>
        <v>0</v>
      </c>
      <c r="AS40" s="277">
        <f t="shared" si="72"/>
        <v>0</v>
      </c>
      <c r="AT40" s="260"/>
      <c r="AU40" s="258"/>
      <c r="AV40" s="409">
        <f>AU40-AT40</f>
        <v>0</v>
      </c>
      <c r="AW40" s="361">
        <f>HOUR(AV40)</f>
        <v>0</v>
      </c>
      <c r="AX40" s="361">
        <f>MINUTE(AV40)</f>
        <v>0</v>
      </c>
      <c r="AY40" s="361">
        <f>IF(AW40=1,60,IF(AW40=2,120,IF(AW40=3,180,IF(AW40=4,240,IF(AW40=5,300,IF(AW40=6,360,IF(AW40=7,420,IF(AW40=8,480,))))))))</f>
        <v>0</v>
      </c>
      <c r="AZ40" s="362">
        <f>AX40+AY40</f>
        <v>0</v>
      </c>
      <c r="BA40" s="410">
        <f>TRUNC(AZ40/50)</f>
        <v>0</v>
      </c>
      <c r="BB40" s="335"/>
      <c r="BC40" s="30">
        <f t="shared" si="62"/>
        <v>0</v>
      </c>
      <c r="BD40" s="29"/>
      <c r="BE40" s="48"/>
    </row>
    <row r="41" spans="1:57" ht="10.5" customHeight="1" thickBot="1">
      <c r="A41" s="19"/>
      <c r="B41" s="483"/>
      <c r="C41" s="484"/>
      <c r="D41" s="350"/>
      <c r="E41" s="280">
        <f t="shared" si="63"/>
        <v>0</v>
      </c>
      <c r="F41" s="281"/>
      <c r="G41" s="282"/>
      <c r="H41" s="368">
        <f>G41-F41</f>
        <v>0</v>
      </c>
      <c r="I41" s="369">
        <f>HOUR(H41)</f>
        <v>0</v>
      </c>
      <c r="J41" s="369">
        <f>MINUTE(H41)</f>
        <v>0</v>
      </c>
      <c r="K41" s="369">
        <f>IF(I41=1,60,IF(I41=2,120,IF(I41=3,180,IF(I41=4,240,IF(I41=5,300,IF(I41=6,360,IF(I41=7,420,IF(I41=8,480,))))))))</f>
        <v>0</v>
      </c>
      <c r="L41" s="370">
        <f>J41+K41</f>
        <v>0</v>
      </c>
      <c r="M41" s="367">
        <f>TRUNC(L41/45)</f>
        <v>0</v>
      </c>
      <c r="N41" s="283"/>
      <c r="O41" s="284"/>
      <c r="P41" s="392">
        <f>O41-N41</f>
        <v>0</v>
      </c>
      <c r="Q41" s="369">
        <f>HOUR(P41)</f>
        <v>0</v>
      </c>
      <c r="R41" s="369">
        <f>MINUTE(P41)</f>
        <v>0</v>
      </c>
      <c r="S41" s="369">
        <f>IF(Q41=1,60,IF(Q41=2,120,IF(Q41=3,180,IF(Q41=4,240,IF(Q41=5,300,IF(Q41=6,360,IF(Q41=7,420,IF(Q41=8,480,))))))))</f>
        <v>0</v>
      </c>
      <c r="T41" s="370">
        <f>R41+S41</f>
        <v>0</v>
      </c>
      <c r="U41" s="370">
        <f>TRUNC(T41/45)</f>
        <v>0</v>
      </c>
      <c r="V41" s="281"/>
      <c r="W41" s="282"/>
      <c r="X41" s="368">
        <f>W41-V41</f>
        <v>0</v>
      </c>
      <c r="Y41" s="369">
        <f>HOUR(X41)</f>
        <v>0</v>
      </c>
      <c r="Z41" s="369">
        <f>MINUTE(X41)</f>
        <v>0</v>
      </c>
      <c r="AA41" s="369">
        <f>IF(Y41=1,60,IF(Y41=2,120,IF(Y41=3,180,IF(Y41=4,240,IF(Y41=5,300,IF(Y41=6,360,IF(Y41=7,420,IF(Y41=8,480,))))))))</f>
        <v>0</v>
      </c>
      <c r="AB41" s="370">
        <f>Z41+AA41</f>
        <v>0</v>
      </c>
      <c r="AC41" s="367">
        <f>TRUNC(AB41/45)</f>
        <v>0</v>
      </c>
      <c r="AD41" s="283"/>
      <c r="AE41" s="284"/>
      <c r="AF41" s="392">
        <f>AE41-AD41</f>
        <v>0</v>
      </c>
      <c r="AG41" s="369">
        <f>HOUR(AF41)</f>
        <v>0</v>
      </c>
      <c r="AH41" s="369">
        <f>MINUTE(AF41)</f>
        <v>0</v>
      </c>
      <c r="AI41" s="369">
        <f>IF(AG41=1,60,IF(AG41=2,120,IF(AG41=3,180,IF(AG41=4,240,IF(AG41=5,300,IF(AG41=6,360,IF(AG41=7,420,IF(AG41=8,480,))))))))</f>
        <v>0</v>
      </c>
      <c r="AJ41" s="370">
        <f>AH41+AI41</f>
        <v>0</v>
      </c>
      <c r="AK41" s="367">
        <f>TRUNC(AJ41/45)</f>
        <v>0</v>
      </c>
      <c r="AL41" s="283"/>
      <c r="AM41" s="284"/>
      <c r="AN41" s="263">
        <f t="shared" si="61"/>
        <v>0</v>
      </c>
      <c r="AO41" s="285">
        <f t="shared" si="68"/>
        <v>0</v>
      </c>
      <c r="AP41" s="285">
        <f t="shared" si="69"/>
        <v>0</v>
      </c>
      <c r="AQ41" s="285">
        <f t="shared" si="70"/>
        <v>0</v>
      </c>
      <c r="AR41" s="285">
        <f t="shared" si="71"/>
        <v>0</v>
      </c>
      <c r="AS41" s="286">
        <f t="shared" si="72"/>
        <v>0</v>
      </c>
      <c r="AT41" s="287"/>
      <c r="AU41" s="288"/>
      <c r="AV41" s="424"/>
      <c r="AW41" s="425"/>
      <c r="AX41" s="425"/>
      <c r="AY41" s="425"/>
      <c r="AZ41" s="425"/>
      <c r="BA41" s="426">
        <f>SUM(BA37:BA40)</f>
        <v>0</v>
      </c>
      <c r="BB41" s="339"/>
      <c r="BC41" s="30">
        <f t="shared" si="62"/>
        <v>0</v>
      </c>
      <c r="BD41" s="29"/>
      <c r="BE41" s="48"/>
    </row>
    <row r="42" spans="1:57" ht="12" customHeight="1" thickBot="1">
      <c r="A42" s="19"/>
      <c r="B42" s="141" t="s">
        <v>22</v>
      </c>
      <c r="C42" s="184"/>
      <c r="D42" s="136"/>
      <c r="E42" s="131">
        <f>SUM(E31:E41)</f>
        <v>0</v>
      </c>
      <c r="F42" s="128"/>
      <c r="G42" s="86">
        <f>M42</f>
        <v>0</v>
      </c>
      <c r="H42" s="371"/>
      <c r="I42" s="371"/>
      <c r="J42" s="371"/>
      <c r="K42" s="371"/>
      <c r="L42" s="371"/>
      <c r="M42" s="372">
        <f>SUM(M31:M41)</f>
        <v>0</v>
      </c>
      <c r="N42" s="120"/>
      <c r="O42" s="121">
        <f>U42</f>
        <v>0</v>
      </c>
      <c r="P42" s="393"/>
      <c r="Q42" s="371"/>
      <c r="R42" s="371"/>
      <c r="S42" s="371"/>
      <c r="T42" s="371"/>
      <c r="U42" s="394">
        <f>SUM(U31:U41)</f>
        <v>0</v>
      </c>
      <c r="V42" s="88"/>
      <c r="W42" s="86">
        <f>AC42</f>
        <v>0</v>
      </c>
      <c r="X42" s="371"/>
      <c r="Y42" s="371"/>
      <c r="Z42" s="371"/>
      <c r="AA42" s="371"/>
      <c r="AB42" s="371"/>
      <c r="AC42" s="372">
        <f>SUM(AC31:AC41)</f>
        <v>0</v>
      </c>
      <c r="AD42" s="120"/>
      <c r="AE42" s="121">
        <f>AK42</f>
        <v>0</v>
      </c>
      <c r="AF42" s="393"/>
      <c r="AG42" s="371"/>
      <c r="AH42" s="371"/>
      <c r="AI42" s="371"/>
      <c r="AJ42" s="371"/>
      <c r="AK42" s="372">
        <f>SUM(AK31:AK41)</f>
        <v>0</v>
      </c>
      <c r="AL42" s="120"/>
      <c r="AM42" s="143">
        <f>AS42</f>
        <v>0</v>
      </c>
      <c r="AN42" s="116"/>
      <c r="AO42" s="87"/>
      <c r="AP42" s="87"/>
      <c r="AQ42" s="87"/>
      <c r="AR42" s="87"/>
      <c r="AS42" s="144">
        <f>SUM(AS31:AS41)</f>
        <v>0</v>
      </c>
      <c r="AT42" s="120"/>
      <c r="AU42" s="148">
        <f>BA41</f>
        <v>0</v>
      </c>
      <c r="AV42" s="427"/>
      <c r="AW42" s="371"/>
      <c r="AX42" s="371"/>
      <c r="AY42" s="371"/>
      <c r="AZ42" s="371"/>
      <c r="BA42" s="428"/>
      <c r="BB42" s="110"/>
      <c r="BC42" s="89"/>
      <c r="BD42" s="90" t="s">
        <v>25</v>
      </c>
      <c r="BE42" s="91">
        <f>SUM(BE15:BE40)</f>
        <v>0</v>
      </c>
    </row>
    <row r="43" spans="1:57" ht="14.25" customHeight="1" thickBot="1">
      <c r="A43" s="19"/>
      <c r="B43" s="568" t="s">
        <v>53</v>
      </c>
      <c r="C43" s="568"/>
      <c r="D43" s="568"/>
      <c r="E43" s="568"/>
      <c r="F43" s="568"/>
      <c r="G43" s="568"/>
      <c r="H43" s="568"/>
      <c r="I43" s="568"/>
      <c r="J43" s="568"/>
      <c r="K43" s="568"/>
      <c r="L43" s="568"/>
      <c r="M43" s="568"/>
      <c r="N43" s="568"/>
      <c r="O43" s="568"/>
      <c r="P43" s="568"/>
      <c r="Q43" s="568"/>
      <c r="R43" s="568"/>
      <c r="S43" s="568"/>
      <c r="T43" s="568"/>
      <c r="U43" s="568"/>
      <c r="V43" s="568"/>
      <c r="W43" s="568"/>
      <c r="X43" s="568"/>
      <c r="Y43" s="568"/>
      <c r="Z43" s="568"/>
      <c r="AA43" s="568"/>
      <c r="AB43" s="568"/>
      <c r="AC43" s="568"/>
      <c r="AD43" s="568"/>
      <c r="AE43" s="568"/>
      <c r="AF43" s="568"/>
      <c r="AG43" s="568"/>
      <c r="AH43" s="568"/>
      <c r="AI43" s="568"/>
      <c r="AJ43" s="568"/>
      <c r="AK43" s="568"/>
      <c r="AL43" s="568"/>
      <c r="AM43" s="568"/>
      <c r="AN43" s="568"/>
      <c r="AO43" s="568"/>
      <c r="AP43" s="568"/>
      <c r="AQ43" s="568"/>
      <c r="AR43" s="568"/>
      <c r="AS43" s="568"/>
      <c r="AT43" s="568"/>
      <c r="AU43" s="568"/>
      <c r="AV43" s="568"/>
      <c r="AW43" s="568"/>
      <c r="AX43" s="568"/>
      <c r="AY43" s="568"/>
      <c r="AZ43" s="568"/>
      <c r="BA43" s="568"/>
      <c r="BB43" s="568"/>
      <c r="BC43" s="323"/>
      <c r="BD43" s="324"/>
      <c r="BE43" s="325"/>
    </row>
    <row r="44" spans="1:57" ht="12" customHeight="1" thickBot="1">
      <c r="A44" s="19"/>
      <c r="B44" s="188" t="s">
        <v>26</v>
      </c>
      <c r="C44" s="189"/>
      <c r="D44" s="190"/>
      <c r="E44" s="191"/>
      <c r="F44" s="508" t="s">
        <v>50</v>
      </c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509"/>
      <c r="AE44" s="509"/>
      <c r="AF44" s="509"/>
      <c r="AG44" s="509"/>
      <c r="AH44" s="509"/>
      <c r="AI44" s="509"/>
      <c r="AJ44" s="509"/>
      <c r="AK44" s="509"/>
      <c r="AL44" s="509"/>
      <c r="AM44" s="509"/>
      <c r="AN44" s="509"/>
      <c r="AO44" s="509"/>
      <c r="AP44" s="509"/>
      <c r="AQ44" s="509"/>
      <c r="AR44" s="509"/>
      <c r="AS44" s="509"/>
      <c r="AT44" s="509"/>
      <c r="AU44" s="510"/>
      <c r="AV44" s="331"/>
      <c r="AW44" s="331"/>
      <c r="AX44" s="331"/>
      <c r="AY44" s="331"/>
      <c r="AZ44" s="331"/>
      <c r="BA44" s="331"/>
      <c r="BB44" s="498" t="s">
        <v>47</v>
      </c>
      <c r="BC44" s="84" t="s">
        <v>7</v>
      </c>
      <c r="BD44" s="75" t="s">
        <v>8</v>
      </c>
      <c r="BE44" s="85" t="s">
        <v>8</v>
      </c>
    </row>
    <row r="45" spans="1:57" ht="14.25">
      <c r="A45" s="19"/>
      <c r="B45" s="541" t="s">
        <v>9</v>
      </c>
      <c r="C45" s="543" t="s">
        <v>10</v>
      </c>
      <c r="D45" s="503" t="s">
        <v>27</v>
      </c>
      <c r="E45" s="503" t="s">
        <v>49</v>
      </c>
      <c r="F45" s="545" t="s">
        <v>12</v>
      </c>
      <c r="G45" s="546"/>
      <c r="H45" s="41"/>
      <c r="I45" s="32"/>
      <c r="J45" s="32"/>
      <c r="K45" s="32"/>
      <c r="L45" s="32"/>
      <c r="M45" s="40"/>
      <c r="N45" s="549" t="s">
        <v>13</v>
      </c>
      <c r="O45" s="550"/>
      <c r="P45" s="41"/>
      <c r="Q45" s="32"/>
      <c r="R45" s="32"/>
      <c r="S45" s="32"/>
      <c r="T45" s="32"/>
      <c r="U45" s="32"/>
      <c r="V45" s="552" t="s">
        <v>14</v>
      </c>
      <c r="W45" s="546"/>
      <c r="X45" s="32"/>
      <c r="Y45" s="32"/>
      <c r="Z45" s="32"/>
      <c r="AA45" s="32"/>
      <c r="AB45" s="32"/>
      <c r="AC45" s="40"/>
      <c r="AD45" s="549" t="s">
        <v>15</v>
      </c>
      <c r="AE45" s="550"/>
      <c r="AF45" s="41"/>
      <c r="AG45" s="32"/>
      <c r="AH45" s="32"/>
      <c r="AI45" s="32"/>
      <c r="AJ45" s="32"/>
      <c r="AK45" s="40"/>
      <c r="AL45" s="549" t="s">
        <v>16</v>
      </c>
      <c r="AM45" s="550"/>
      <c r="AN45" s="41"/>
      <c r="AO45" s="32"/>
      <c r="AP45" s="32"/>
      <c r="AQ45" s="32"/>
      <c r="AR45" s="32"/>
      <c r="AS45" s="40"/>
      <c r="AT45" s="554" t="s">
        <v>17</v>
      </c>
      <c r="AU45" s="550"/>
      <c r="AV45" s="155"/>
      <c r="AW45" s="156"/>
      <c r="AX45" s="156"/>
      <c r="AY45" s="156"/>
      <c r="AZ45" s="156"/>
      <c r="BA45" s="156"/>
      <c r="BB45" s="499"/>
      <c r="BC45" s="34" t="s">
        <v>18</v>
      </c>
      <c r="BD45" s="33" t="s">
        <v>18</v>
      </c>
      <c r="BE45" s="49" t="s">
        <v>18</v>
      </c>
    </row>
    <row r="46" spans="1:57" ht="9" customHeight="1" thickBot="1">
      <c r="A46" s="19"/>
      <c r="B46" s="542"/>
      <c r="C46" s="544"/>
      <c r="D46" s="504"/>
      <c r="E46" s="504"/>
      <c r="F46" s="547"/>
      <c r="G46" s="548"/>
      <c r="H46" s="55"/>
      <c r="I46" s="55"/>
      <c r="J46" s="55"/>
      <c r="K46" s="55"/>
      <c r="L46" s="55"/>
      <c r="M46" s="55"/>
      <c r="N46" s="551"/>
      <c r="O46" s="540"/>
      <c r="P46" s="56"/>
      <c r="Q46" s="56"/>
      <c r="R46" s="56"/>
      <c r="S46" s="56"/>
      <c r="T46" s="56"/>
      <c r="U46" s="56"/>
      <c r="V46" s="553"/>
      <c r="W46" s="548"/>
      <c r="X46" s="57"/>
      <c r="Y46" s="57"/>
      <c r="Z46" s="57"/>
      <c r="AA46" s="57"/>
      <c r="AB46" s="57"/>
      <c r="AC46" s="114"/>
      <c r="AD46" s="551"/>
      <c r="AE46" s="540"/>
      <c r="AF46" s="56"/>
      <c r="AG46" s="57"/>
      <c r="AH46" s="57"/>
      <c r="AI46" s="57"/>
      <c r="AJ46" s="57"/>
      <c r="AK46" s="114"/>
      <c r="AL46" s="551"/>
      <c r="AM46" s="540"/>
      <c r="AN46" s="56"/>
      <c r="AO46" s="57"/>
      <c r="AP46" s="57"/>
      <c r="AQ46" s="57"/>
      <c r="AR46" s="57"/>
      <c r="AS46" s="114"/>
      <c r="AT46" s="551"/>
      <c r="AU46" s="540"/>
      <c r="AV46" s="332"/>
      <c r="AW46" s="333"/>
      <c r="AX46" s="333"/>
      <c r="AY46" s="333"/>
      <c r="AZ46" s="333"/>
      <c r="BA46" s="333"/>
      <c r="BB46" s="500"/>
      <c r="BC46" s="59" t="s">
        <v>19</v>
      </c>
      <c r="BD46" s="58" t="s">
        <v>20</v>
      </c>
      <c r="BE46" s="60" t="s">
        <v>21</v>
      </c>
    </row>
    <row r="47" spans="1:57" ht="10.5" customHeight="1">
      <c r="A47" s="19"/>
      <c r="B47" s="231"/>
      <c r="C47" s="232"/>
      <c r="D47" s="351"/>
      <c r="E47" s="270">
        <f aca="true" t="shared" si="73" ref="E47:E52">M47+U47+AC47+AK47+AS47+BA47</f>
        <v>0</v>
      </c>
      <c r="F47" s="455"/>
      <c r="G47" s="456"/>
      <c r="H47" s="373">
        <f aca="true" t="shared" si="74" ref="H47:H52">G47-F47</f>
        <v>0</v>
      </c>
      <c r="I47" s="374">
        <f aca="true" t="shared" si="75" ref="I47:I52">HOUR(H47)</f>
        <v>0</v>
      </c>
      <c r="J47" s="374">
        <f aca="true" t="shared" si="76" ref="J47:J52">MINUTE(H47)</f>
        <v>0</v>
      </c>
      <c r="K47" s="374">
        <f aca="true" t="shared" si="77" ref="K47:K52">IF(I47=1,60,IF(I47=2,120,IF(I47=3,180,IF(I47=4,240,IF(I47=5,300,IF(I47=6,360,IF(I47=7,420,IF(I47=8,480,))))))))</f>
        <v>0</v>
      </c>
      <c r="L47" s="375">
        <f aca="true" t="shared" si="78" ref="L47:L52">J47+K47</f>
        <v>0</v>
      </c>
      <c r="M47" s="376">
        <f aca="true" t="shared" si="79" ref="M47:M52">TRUNC(L47/45)</f>
        <v>0</v>
      </c>
      <c r="N47" s="465"/>
      <c r="O47" s="466"/>
      <c r="P47" s="395">
        <f aca="true" t="shared" si="80" ref="P47:P52">O47-N47</f>
        <v>0</v>
      </c>
      <c r="Q47" s="374">
        <f aca="true" t="shared" si="81" ref="Q47:Q52">HOUR(P47)</f>
        <v>0</v>
      </c>
      <c r="R47" s="374">
        <f aca="true" t="shared" si="82" ref="R47:R52">MINUTE(P47)</f>
        <v>0</v>
      </c>
      <c r="S47" s="374">
        <f aca="true" t="shared" si="83" ref="S47:S52">IF(Q47=1,60,IF(Q47=2,120,IF(Q47=3,180,IF(Q47=4,240,IF(Q47=5,300,IF(Q47=6,360,IF(Q47=7,420,IF(Q47=8,480,))))))))</f>
        <v>0</v>
      </c>
      <c r="T47" s="375">
        <f aca="true" t="shared" si="84" ref="T47:T52">R47+S47</f>
        <v>0</v>
      </c>
      <c r="U47" s="375">
        <f aca="true" t="shared" si="85" ref="U47:U52">TRUNC(T47/45)</f>
        <v>0</v>
      </c>
      <c r="V47" s="455"/>
      <c r="W47" s="456"/>
      <c r="X47" s="373">
        <f aca="true" t="shared" si="86" ref="X47:X52">W47-V47</f>
        <v>0</v>
      </c>
      <c r="Y47" s="374">
        <f aca="true" t="shared" si="87" ref="Y47:Y52">HOUR(X47)</f>
        <v>0</v>
      </c>
      <c r="Z47" s="374">
        <f aca="true" t="shared" si="88" ref="Z47:Z52">MINUTE(X47)</f>
        <v>0</v>
      </c>
      <c r="AA47" s="374">
        <f aca="true" t="shared" si="89" ref="AA47:AA52">IF(Y47=1,60,IF(Y47=2,120,IF(Y47=3,180,IF(Y47=4,240,IF(Y47=5,300,IF(Y47=6,360,IF(Y47=7,420,IF(Y47=8,480,))))))))</f>
        <v>0</v>
      </c>
      <c r="AB47" s="375">
        <f aca="true" t="shared" si="90" ref="AB47:AB52">Z47+AA47</f>
        <v>0</v>
      </c>
      <c r="AC47" s="376">
        <f aca="true" t="shared" si="91" ref="AC47:AC52">TRUNC(AB47/45)</f>
        <v>0</v>
      </c>
      <c r="AD47" s="465"/>
      <c r="AE47" s="466"/>
      <c r="AF47" s="395">
        <f aca="true" t="shared" si="92" ref="AF47:AF52">AE47-AD47</f>
        <v>0</v>
      </c>
      <c r="AG47" s="374">
        <f aca="true" t="shared" si="93" ref="AG47:AG52">HOUR(AF47)</f>
        <v>0</v>
      </c>
      <c r="AH47" s="374">
        <f aca="true" t="shared" si="94" ref="AH47:AH52">MINUTE(AF47)</f>
        <v>0</v>
      </c>
      <c r="AI47" s="374">
        <f aca="true" t="shared" si="95" ref="AI47:AI52">IF(AG47=1,60,IF(AG47=2,120,IF(AG47=3,180,IF(AG47=4,240,IF(AG47=5,300,IF(AG47=6,360,IF(AG47=7,420,IF(AG47=8,480,))))))))</f>
        <v>0</v>
      </c>
      <c r="AJ47" s="375">
        <f aca="true" t="shared" si="96" ref="AJ47:AJ52">AH47+AI47</f>
        <v>0</v>
      </c>
      <c r="AK47" s="376">
        <f aca="true" t="shared" si="97" ref="AK47:AK52">TRUNC(AJ47/45)</f>
        <v>0</v>
      </c>
      <c r="AL47" s="465"/>
      <c r="AM47" s="466"/>
      <c r="AN47" s="290">
        <f aca="true" t="shared" si="98" ref="AN47:AN52">AM47-AL47</f>
        <v>0</v>
      </c>
      <c r="AO47" s="291">
        <f aca="true" t="shared" si="99" ref="AO47:AO52">HOUR(AN47)</f>
        <v>0</v>
      </c>
      <c r="AP47" s="291">
        <f aca="true" t="shared" si="100" ref="AP47:AP52">MINUTE(AN47)</f>
        <v>0</v>
      </c>
      <c r="AQ47" s="291">
        <f aca="true" t="shared" si="101" ref="AQ47:AQ52">IF(AO47=1,60,IF(AO47=2,120,IF(AO47=3,180,IF(AO47=4,240,IF(AO47=5,300,IF(AO47=6,360,IF(AO47=7,420,IF(AO47=8,480,))))))))</f>
        <v>0</v>
      </c>
      <c r="AR47" s="292">
        <f aca="true" t="shared" si="102" ref="AR47:AR52">AP47+AQ47</f>
        <v>0</v>
      </c>
      <c r="AS47" s="293">
        <f aca="true" t="shared" si="103" ref="AS47:AS52">TRUNC(AR47/45)</f>
        <v>0</v>
      </c>
      <c r="AT47" s="294"/>
      <c r="AU47" s="295"/>
      <c r="AV47" s="429">
        <f>AU47-AT47</f>
        <v>0</v>
      </c>
      <c r="AW47" s="430">
        <f>HOUR(AV47)</f>
        <v>0</v>
      </c>
      <c r="AX47" s="430">
        <f>MINUTE(AV47)</f>
        <v>0</v>
      </c>
      <c r="AY47" s="430">
        <f>IF(AW47=1,60,IF(AW47=2,120,IF(AW47=3,180,IF(AW47=4,240,IF(AW47=5,300,IF(AW47=6,360,IF(AW47=7,420,IF(AW47=8,480,))))))))</f>
        <v>0</v>
      </c>
      <c r="AZ47" s="431">
        <f>AX47+AY47</f>
        <v>0</v>
      </c>
      <c r="BA47" s="432">
        <f>TRUNC(AZ47/50)</f>
        <v>0</v>
      </c>
      <c r="BB47" s="270"/>
      <c r="BC47" s="101">
        <f aca="true" t="shared" si="104" ref="BC47:BC52">IF(BB47&lt;1,0,IF(BB47&lt;101,1,IF(BB47&lt;201,2,IF(BB47&lt;301,3,0))))</f>
        <v>0</v>
      </c>
      <c r="BD47" s="54"/>
      <c r="BE47" s="50"/>
    </row>
    <row r="48" spans="1:57" ht="10.5" customHeight="1">
      <c r="A48" s="19"/>
      <c r="B48" s="182"/>
      <c r="C48" s="229"/>
      <c r="D48" s="347"/>
      <c r="E48" s="275">
        <f t="shared" si="73"/>
        <v>0</v>
      </c>
      <c r="F48" s="455"/>
      <c r="G48" s="456"/>
      <c r="H48" s="377">
        <f t="shared" si="74"/>
        <v>0</v>
      </c>
      <c r="I48" s="378">
        <f t="shared" si="75"/>
        <v>0</v>
      </c>
      <c r="J48" s="378">
        <f t="shared" si="76"/>
        <v>0</v>
      </c>
      <c r="K48" s="378">
        <f t="shared" si="77"/>
        <v>0</v>
      </c>
      <c r="L48" s="379">
        <f t="shared" si="78"/>
        <v>0</v>
      </c>
      <c r="M48" s="380">
        <f t="shared" si="79"/>
        <v>0</v>
      </c>
      <c r="N48" s="465"/>
      <c r="O48" s="466"/>
      <c r="P48" s="396">
        <f t="shared" si="80"/>
        <v>0</v>
      </c>
      <c r="Q48" s="378">
        <f t="shared" si="81"/>
        <v>0</v>
      </c>
      <c r="R48" s="378">
        <f t="shared" si="82"/>
        <v>0</v>
      </c>
      <c r="S48" s="378">
        <f t="shared" si="83"/>
        <v>0</v>
      </c>
      <c r="T48" s="379">
        <f t="shared" si="84"/>
        <v>0</v>
      </c>
      <c r="U48" s="379">
        <f t="shared" si="85"/>
        <v>0</v>
      </c>
      <c r="V48" s="455"/>
      <c r="W48" s="456"/>
      <c r="X48" s="377">
        <f t="shared" si="86"/>
        <v>0</v>
      </c>
      <c r="Y48" s="378">
        <f t="shared" si="87"/>
        <v>0</v>
      </c>
      <c r="Z48" s="378">
        <f t="shared" si="88"/>
        <v>0</v>
      </c>
      <c r="AA48" s="378">
        <f t="shared" si="89"/>
        <v>0</v>
      </c>
      <c r="AB48" s="379">
        <f t="shared" si="90"/>
        <v>0</v>
      </c>
      <c r="AC48" s="380">
        <f t="shared" si="91"/>
        <v>0</v>
      </c>
      <c r="AD48" s="465"/>
      <c r="AE48" s="466"/>
      <c r="AF48" s="396">
        <f t="shared" si="92"/>
        <v>0</v>
      </c>
      <c r="AG48" s="378">
        <f t="shared" si="93"/>
        <v>0</v>
      </c>
      <c r="AH48" s="378">
        <f t="shared" si="94"/>
        <v>0</v>
      </c>
      <c r="AI48" s="378">
        <f t="shared" si="95"/>
        <v>0</v>
      </c>
      <c r="AJ48" s="379">
        <f t="shared" si="96"/>
        <v>0</v>
      </c>
      <c r="AK48" s="380">
        <f t="shared" si="97"/>
        <v>0</v>
      </c>
      <c r="AL48" s="465"/>
      <c r="AM48" s="466"/>
      <c r="AN48" s="297">
        <f t="shared" si="98"/>
        <v>0</v>
      </c>
      <c r="AO48" s="298">
        <f t="shared" si="99"/>
        <v>0</v>
      </c>
      <c r="AP48" s="298">
        <f t="shared" si="100"/>
        <v>0</v>
      </c>
      <c r="AQ48" s="298">
        <f t="shared" si="101"/>
        <v>0</v>
      </c>
      <c r="AR48" s="299">
        <f t="shared" si="102"/>
        <v>0</v>
      </c>
      <c r="AS48" s="300">
        <f t="shared" si="103"/>
        <v>0</v>
      </c>
      <c r="AT48" s="294"/>
      <c r="AU48" s="301"/>
      <c r="AV48" s="433">
        <f>AU48-AT48</f>
        <v>0</v>
      </c>
      <c r="AW48" s="378">
        <f>HOUR(AV48)</f>
        <v>0</v>
      </c>
      <c r="AX48" s="378">
        <f>MINUTE(AV48)</f>
        <v>0</v>
      </c>
      <c r="AY48" s="378">
        <f>IF(AW48=1,60,IF(AW48=2,120,IF(AW48=3,180,IF(AW48=4,240,IF(AW48=5,300,IF(AW48=6,360,IF(AW48=7,420,IF(AW48=8,480,))))))))</f>
        <v>0</v>
      </c>
      <c r="AZ48" s="379">
        <f>AX48+AY48</f>
        <v>0</v>
      </c>
      <c r="BA48" s="434">
        <f>TRUNC(AZ48/50)</f>
        <v>0</v>
      </c>
      <c r="BB48" s="340"/>
      <c r="BC48" s="102">
        <f t="shared" si="104"/>
        <v>0</v>
      </c>
      <c r="BD48" s="31"/>
      <c r="BE48" s="51">
        <f>BC48*BD48</f>
        <v>0</v>
      </c>
    </row>
    <row r="49" spans="1:57" ht="10.5" customHeight="1">
      <c r="A49" s="19"/>
      <c r="B49" s="182"/>
      <c r="C49" s="229"/>
      <c r="D49" s="347"/>
      <c r="E49" s="275">
        <f t="shared" si="73"/>
        <v>0</v>
      </c>
      <c r="F49" s="455"/>
      <c r="G49" s="456"/>
      <c r="H49" s="377">
        <f t="shared" si="74"/>
        <v>0</v>
      </c>
      <c r="I49" s="378">
        <f t="shared" si="75"/>
        <v>0</v>
      </c>
      <c r="J49" s="378">
        <f t="shared" si="76"/>
        <v>0</v>
      </c>
      <c r="K49" s="378">
        <f t="shared" si="77"/>
        <v>0</v>
      </c>
      <c r="L49" s="379">
        <f t="shared" si="78"/>
        <v>0</v>
      </c>
      <c r="M49" s="380">
        <f t="shared" si="79"/>
        <v>0</v>
      </c>
      <c r="N49" s="465"/>
      <c r="O49" s="466"/>
      <c r="P49" s="396">
        <f t="shared" si="80"/>
        <v>0</v>
      </c>
      <c r="Q49" s="378">
        <f t="shared" si="81"/>
        <v>0</v>
      </c>
      <c r="R49" s="378">
        <f t="shared" si="82"/>
        <v>0</v>
      </c>
      <c r="S49" s="378">
        <f t="shared" si="83"/>
        <v>0</v>
      </c>
      <c r="T49" s="379">
        <f t="shared" si="84"/>
        <v>0</v>
      </c>
      <c r="U49" s="379">
        <f t="shared" si="85"/>
        <v>0</v>
      </c>
      <c r="V49" s="455"/>
      <c r="W49" s="456"/>
      <c r="X49" s="377">
        <f t="shared" si="86"/>
        <v>0</v>
      </c>
      <c r="Y49" s="378">
        <f t="shared" si="87"/>
        <v>0</v>
      </c>
      <c r="Z49" s="378">
        <f t="shared" si="88"/>
        <v>0</v>
      </c>
      <c r="AA49" s="378">
        <f t="shared" si="89"/>
        <v>0</v>
      </c>
      <c r="AB49" s="379">
        <f t="shared" si="90"/>
        <v>0</v>
      </c>
      <c r="AC49" s="380">
        <f t="shared" si="91"/>
        <v>0</v>
      </c>
      <c r="AD49" s="465"/>
      <c r="AE49" s="466"/>
      <c r="AF49" s="396">
        <f t="shared" si="92"/>
        <v>0</v>
      </c>
      <c r="AG49" s="378">
        <f t="shared" si="93"/>
        <v>0</v>
      </c>
      <c r="AH49" s="378">
        <f t="shared" si="94"/>
        <v>0</v>
      </c>
      <c r="AI49" s="378">
        <f t="shared" si="95"/>
        <v>0</v>
      </c>
      <c r="AJ49" s="379">
        <f t="shared" si="96"/>
        <v>0</v>
      </c>
      <c r="AK49" s="380">
        <f t="shared" si="97"/>
        <v>0</v>
      </c>
      <c r="AL49" s="465"/>
      <c r="AM49" s="466"/>
      <c r="AN49" s="297">
        <f t="shared" si="98"/>
        <v>0</v>
      </c>
      <c r="AO49" s="298">
        <f t="shared" si="99"/>
        <v>0</v>
      </c>
      <c r="AP49" s="298">
        <f t="shared" si="100"/>
        <v>0</v>
      </c>
      <c r="AQ49" s="298">
        <f t="shared" si="101"/>
        <v>0</v>
      </c>
      <c r="AR49" s="299">
        <f t="shared" si="102"/>
        <v>0</v>
      </c>
      <c r="AS49" s="300">
        <f t="shared" si="103"/>
        <v>0</v>
      </c>
      <c r="AT49" s="294"/>
      <c r="AU49" s="301"/>
      <c r="AV49" s="433"/>
      <c r="AW49" s="378"/>
      <c r="AX49" s="378"/>
      <c r="AY49" s="378"/>
      <c r="AZ49" s="379"/>
      <c r="BA49" s="434"/>
      <c r="BB49" s="340"/>
      <c r="BC49" s="102">
        <f t="shared" si="104"/>
        <v>0</v>
      </c>
      <c r="BD49" s="31"/>
      <c r="BE49" s="51">
        <f>BC49*BD49</f>
        <v>0</v>
      </c>
    </row>
    <row r="50" spans="1:57" ht="10.5" customHeight="1">
      <c r="A50" s="19"/>
      <c r="B50" s="182"/>
      <c r="C50" s="229"/>
      <c r="D50" s="347"/>
      <c r="E50" s="275">
        <f t="shared" si="73"/>
        <v>0</v>
      </c>
      <c r="F50" s="455"/>
      <c r="G50" s="456"/>
      <c r="H50" s="377">
        <f t="shared" si="74"/>
        <v>0</v>
      </c>
      <c r="I50" s="378">
        <f t="shared" si="75"/>
        <v>0</v>
      </c>
      <c r="J50" s="378">
        <f t="shared" si="76"/>
        <v>0</v>
      </c>
      <c r="K50" s="378">
        <f t="shared" si="77"/>
        <v>0</v>
      </c>
      <c r="L50" s="379">
        <f t="shared" si="78"/>
        <v>0</v>
      </c>
      <c r="M50" s="380">
        <f t="shared" si="79"/>
        <v>0</v>
      </c>
      <c r="N50" s="465"/>
      <c r="O50" s="466"/>
      <c r="P50" s="396">
        <f t="shared" si="80"/>
        <v>0</v>
      </c>
      <c r="Q50" s="378">
        <f t="shared" si="81"/>
        <v>0</v>
      </c>
      <c r="R50" s="378">
        <f t="shared" si="82"/>
        <v>0</v>
      </c>
      <c r="S50" s="378">
        <f t="shared" si="83"/>
        <v>0</v>
      </c>
      <c r="T50" s="379">
        <f t="shared" si="84"/>
        <v>0</v>
      </c>
      <c r="U50" s="379">
        <f t="shared" si="85"/>
        <v>0</v>
      </c>
      <c r="V50" s="455"/>
      <c r="W50" s="456"/>
      <c r="X50" s="377">
        <f t="shared" si="86"/>
        <v>0</v>
      </c>
      <c r="Y50" s="378">
        <f t="shared" si="87"/>
        <v>0</v>
      </c>
      <c r="Z50" s="378">
        <f t="shared" si="88"/>
        <v>0</v>
      </c>
      <c r="AA50" s="378">
        <f t="shared" si="89"/>
        <v>0</v>
      </c>
      <c r="AB50" s="379">
        <f t="shared" si="90"/>
        <v>0</v>
      </c>
      <c r="AC50" s="380">
        <f t="shared" si="91"/>
        <v>0</v>
      </c>
      <c r="AD50" s="465"/>
      <c r="AE50" s="466"/>
      <c r="AF50" s="396">
        <f t="shared" si="92"/>
        <v>0</v>
      </c>
      <c r="AG50" s="378">
        <f t="shared" si="93"/>
        <v>0</v>
      </c>
      <c r="AH50" s="378">
        <f t="shared" si="94"/>
        <v>0</v>
      </c>
      <c r="AI50" s="378">
        <f t="shared" si="95"/>
        <v>0</v>
      </c>
      <c r="AJ50" s="379">
        <f t="shared" si="96"/>
        <v>0</v>
      </c>
      <c r="AK50" s="380">
        <f t="shared" si="97"/>
        <v>0</v>
      </c>
      <c r="AL50" s="465"/>
      <c r="AM50" s="466"/>
      <c r="AN50" s="297">
        <f t="shared" si="98"/>
        <v>0</v>
      </c>
      <c r="AO50" s="298">
        <f t="shared" si="99"/>
        <v>0</v>
      </c>
      <c r="AP50" s="298">
        <f t="shared" si="100"/>
        <v>0</v>
      </c>
      <c r="AQ50" s="298">
        <f t="shared" si="101"/>
        <v>0</v>
      </c>
      <c r="AR50" s="299">
        <f t="shared" si="102"/>
        <v>0</v>
      </c>
      <c r="AS50" s="300">
        <f t="shared" si="103"/>
        <v>0</v>
      </c>
      <c r="AT50" s="294"/>
      <c r="AU50" s="301"/>
      <c r="AV50" s="433"/>
      <c r="AW50" s="378"/>
      <c r="AX50" s="378"/>
      <c r="AY50" s="378"/>
      <c r="AZ50" s="379"/>
      <c r="BA50" s="434"/>
      <c r="BB50" s="340"/>
      <c r="BC50" s="102">
        <f t="shared" si="104"/>
        <v>0</v>
      </c>
      <c r="BD50" s="31"/>
      <c r="BE50" s="51">
        <f>BC50*BD50</f>
        <v>0</v>
      </c>
    </row>
    <row r="51" spans="1:57" ht="10.5" customHeight="1">
      <c r="A51" s="19"/>
      <c r="B51" s="182"/>
      <c r="C51" s="229"/>
      <c r="D51" s="347"/>
      <c r="E51" s="275">
        <f t="shared" si="73"/>
        <v>0</v>
      </c>
      <c r="F51" s="455"/>
      <c r="G51" s="456"/>
      <c r="H51" s="377">
        <f t="shared" si="74"/>
        <v>0</v>
      </c>
      <c r="I51" s="378">
        <f t="shared" si="75"/>
        <v>0</v>
      </c>
      <c r="J51" s="378">
        <f t="shared" si="76"/>
        <v>0</v>
      </c>
      <c r="K51" s="378">
        <f t="shared" si="77"/>
        <v>0</v>
      </c>
      <c r="L51" s="379">
        <f t="shared" si="78"/>
        <v>0</v>
      </c>
      <c r="M51" s="380">
        <f t="shared" si="79"/>
        <v>0</v>
      </c>
      <c r="N51" s="465"/>
      <c r="O51" s="466"/>
      <c r="P51" s="396">
        <f t="shared" si="80"/>
        <v>0</v>
      </c>
      <c r="Q51" s="378">
        <f t="shared" si="81"/>
        <v>0</v>
      </c>
      <c r="R51" s="378">
        <f t="shared" si="82"/>
        <v>0</v>
      </c>
      <c r="S51" s="378">
        <f t="shared" si="83"/>
        <v>0</v>
      </c>
      <c r="T51" s="379">
        <f t="shared" si="84"/>
        <v>0</v>
      </c>
      <c r="U51" s="379">
        <f t="shared" si="85"/>
        <v>0</v>
      </c>
      <c r="V51" s="455"/>
      <c r="W51" s="456"/>
      <c r="X51" s="377">
        <f t="shared" si="86"/>
        <v>0</v>
      </c>
      <c r="Y51" s="378">
        <f t="shared" si="87"/>
        <v>0</v>
      </c>
      <c r="Z51" s="378">
        <f t="shared" si="88"/>
        <v>0</v>
      </c>
      <c r="AA51" s="378">
        <f t="shared" si="89"/>
        <v>0</v>
      </c>
      <c r="AB51" s="379">
        <f t="shared" si="90"/>
        <v>0</v>
      </c>
      <c r="AC51" s="380">
        <f t="shared" si="91"/>
        <v>0</v>
      </c>
      <c r="AD51" s="465"/>
      <c r="AE51" s="466"/>
      <c r="AF51" s="396">
        <f t="shared" si="92"/>
        <v>0</v>
      </c>
      <c r="AG51" s="378">
        <f t="shared" si="93"/>
        <v>0</v>
      </c>
      <c r="AH51" s="378">
        <f t="shared" si="94"/>
        <v>0</v>
      </c>
      <c r="AI51" s="378">
        <f t="shared" si="95"/>
        <v>0</v>
      </c>
      <c r="AJ51" s="379">
        <f t="shared" si="96"/>
        <v>0</v>
      </c>
      <c r="AK51" s="380">
        <f t="shared" si="97"/>
        <v>0</v>
      </c>
      <c r="AL51" s="465"/>
      <c r="AM51" s="466"/>
      <c r="AN51" s="297">
        <f t="shared" si="98"/>
        <v>0</v>
      </c>
      <c r="AO51" s="298">
        <f t="shared" si="99"/>
        <v>0</v>
      </c>
      <c r="AP51" s="298">
        <f t="shared" si="100"/>
        <v>0</v>
      </c>
      <c r="AQ51" s="298">
        <f t="shared" si="101"/>
        <v>0</v>
      </c>
      <c r="AR51" s="299">
        <f t="shared" si="102"/>
        <v>0</v>
      </c>
      <c r="AS51" s="300">
        <f t="shared" si="103"/>
        <v>0</v>
      </c>
      <c r="AT51" s="302"/>
      <c r="AU51" s="301"/>
      <c r="AV51" s="433">
        <f>AU51-AT51</f>
        <v>0</v>
      </c>
      <c r="AW51" s="378">
        <f>HOUR(AV51)</f>
        <v>0</v>
      </c>
      <c r="AX51" s="378">
        <f>MINUTE(AV51)</f>
        <v>0</v>
      </c>
      <c r="AY51" s="378">
        <f>IF(AW51=1,60,IF(AW51=2,120,IF(AW51=3,180,IF(AW51=4,240,IF(AW51=5,300,IF(AW51=6,360,IF(AW51=7,420,IF(AW51=8,480,))))))))</f>
        <v>0</v>
      </c>
      <c r="AZ51" s="379">
        <f>AX51+AY51</f>
        <v>0</v>
      </c>
      <c r="BA51" s="434">
        <f>TRUNC(AZ51/50)</f>
        <v>0</v>
      </c>
      <c r="BB51" s="341"/>
      <c r="BC51" s="102">
        <f t="shared" si="104"/>
        <v>0</v>
      </c>
      <c r="BD51" s="31"/>
      <c r="BE51" s="51">
        <f>BC51*BD51</f>
        <v>0</v>
      </c>
    </row>
    <row r="52" spans="1:57" ht="10.5" customHeight="1" thickBot="1">
      <c r="A52" s="19"/>
      <c r="B52" s="183"/>
      <c r="C52" s="233"/>
      <c r="D52" s="352"/>
      <c r="E52" s="280">
        <f t="shared" si="73"/>
        <v>0</v>
      </c>
      <c r="F52" s="281"/>
      <c r="G52" s="282"/>
      <c r="H52" s="364">
        <f t="shared" si="74"/>
        <v>0</v>
      </c>
      <c r="I52" s="365">
        <f t="shared" si="75"/>
        <v>0</v>
      </c>
      <c r="J52" s="365">
        <f t="shared" si="76"/>
        <v>0</v>
      </c>
      <c r="K52" s="365">
        <f t="shared" si="77"/>
        <v>0</v>
      </c>
      <c r="L52" s="366">
        <f t="shared" si="78"/>
        <v>0</v>
      </c>
      <c r="M52" s="381">
        <f t="shared" si="79"/>
        <v>0</v>
      </c>
      <c r="N52" s="283"/>
      <c r="O52" s="284"/>
      <c r="P52" s="388">
        <f t="shared" si="80"/>
        <v>0</v>
      </c>
      <c r="Q52" s="365">
        <f t="shared" si="81"/>
        <v>0</v>
      </c>
      <c r="R52" s="365">
        <f t="shared" si="82"/>
        <v>0</v>
      </c>
      <c r="S52" s="365">
        <f t="shared" si="83"/>
        <v>0</v>
      </c>
      <c r="T52" s="366">
        <f t="shared" si="84"/>
        <v>0</v>
      </c>
      <c r="U52" s="366">
        <f t="shared" si="85"/>
        <v>0</v>
      </c>
      <c r="V52" s="281"/>
      <c r="W52" s="282"/>
      <c r="X52" s="364">
        <f t="shared" si="86"/>
        <v>0</v>
      </c>
      <c r="Y52" s="365">
        <f t="shared" si="87"/>
        <v>0</v>
      </c>
      <c r="Z52" s="365">
        <f t="shared" si="88"/>
        <v>0</v>
      </c>
      <c r="AA52" s="365">
        <f t="shared" si="89"/>
        <v>0</v>
      </c>
      <c r="AB52" s="366">
        <f t="shared" si="90"/>
        <v>0</v>
      </c>
      <c r="AC52" s="381">
        <f t="shared" si="91"/>
        <v>0</v>
      </c>
      <c r="AD52" s="283"/>
      <c r="AE52" s="284"/>
      <c r="AF52" s="388">
        <f t="shared" si="92"/>
        <v>0</v>
      </c>
      <c r="AG52" s="365">
        <f t="shared" si="93"/>
        <v>0</v>
      </c>
      <c r="AH52" s="365">
        <f t="shared" si="94"/>
        <v>0</v>
      </c>
      <c r="AI52" s="365">
        <f t="shared" si="95"/>
        <v>0</v>
      </c>
      <c r="AJ52" s="366">
        <f t="shared" si="96"/>
        <v>0</v>
      </c>
      <c r="AK52" s="381">
        <f t="shared" si="97"/>
        <v>0</v>
      </c>
      <c r="AL52" s="283"/>
      <c r="AM52" s="284"/>
      <c r="AN52" s="261">
        <f t="shared" si="98"/>
        <v>0</v>
      </c>
      <c r="AO52" s="303">
        <f t="shared" si="99"/>
        <v>0</v>
      </c>
      <c r="AP52" s="303">
        <f t="shared" si="100"/>
        <v>0</v>
      </c>
      <c r="AQ52" s="303">
        <f t="shared" si="101"/>
        <v>0</v>
      </c>
      <c r="AR52" s="269">
        <f t="shared" si="102"/>
        <v>0</v>
      </c>
      <c r="AS52" s="304">
        <f t="shared" si="103"/>
        <v>0</v>
      </c>
      <c r="AT52" s="305"/>
      <c r="AU52" s="306"/>
      <c r="AV52" s="435"/>
      <c r="AW52" s="436"/>
      <c r="AX52" s="436"/>
      <c r="AY52" s="436"/>
      <c r="AZ52" s="436"/>
      <c r="BA52" s="437">
        <f>SUM(BA47:BA51)</f>
        <v>0</v>
      </c>
      <c r="BB52" s="342"/>
      <c r="BC52" s="102">
        <f t="shared" si="104"/>
        <v>0</v>
      </c>
      <c r="BD52" s="31"/>
      <c r="BE52" s="51">
        <f>BC52*BD52</f>
        <v>0</v>
      </c>
    </row>
    <row r="53" spans="1:57" ht="12" customHeight="1" thickBot="1">
      <c r="A53"/>
      <c r="B53" s="141" t="s">
        <v>22</v>
      </c>
      <c r="C53" s="181"/>
      <c r="D53" s="137"/>
      <c r="E53" s="132">
        <f>SUM(E47:E52)</f>
        <v>0</v>
      </c>
      <c r="F53" s="129"/>
      <c r="G53" s="78">
        <f>M53</f>
        <v>0</v>
      </c>
      <c r="H53" s="382"/>
      <c r="I53" s="382"/>
      <c r="J53" s="382"/>
      <c r="K53" s="382"/>
      <c r="L53" s="382"/>
      <c r="M53" s="383">
        <f>SUM(M47:M52)</f>
        <v>0</v>
      </c>
      <c r="N53" s="122"/>
      <c r="O53" s="123">
        <f>U53</f>
        <v>0</v>
      </c>
      <c r="P53" s="397"/>
      <c r="Q53" s="382"/>
      <c r="R53" s="382"/>
      <c r="S53" s="382"/>
      <c r="T53" s="382"/>
      <c r="U53" s="398">
        <f>SUM(U47:U52)</f>
        <v>0</v>
      </c>
      <c r="V53" s="71"/>
      <c r="W53" s="81">
        <f>AC53</f>
        <v>0</v>
      </c>
      <c r="X53" s="382"/>
      <c r="Y53" s="382"/>
      <c r="Z53" s="382"/>
      <c r="AA53" s="382"/>
      <c r="AB53" s="382"/>
      <c r="AC53" s="401">
        <f>SUM(AC47:AC52)</f>
        <v>0</v>
      </c>
      <c r="AD53" s="122"/>
      <c r="AE53" s="123">
        <f>AK53</f>
        <v>0</v>
      </c>
      <c r="AF53" s="397"/>
      <c r="AG53" s="382"/>
      <c r="AH53" s="382"/>
      <c r="AI53" s="382"/>
      <c r="AJ53" s="382"/>
      <c r="AK53" s="401">
        <f>SUM(AK47:AK52)</f>
        <v>0</v>
      </c>
      <c r="AL53" s="122"/>
      <c r="AM53" s="127">
        <f>AS53</f>
        <v>0</v>
      </c>
      <c r="AN53" s="117"/>
      <c r="AO53" s="79"/>
      <c r="AP53" s="79"/>
      <c r="AQ53" s="79"/>
      <c r="AR53" s="79"/>
      <c r="AS53" s="80">
        <f>SUM(AS47:AS52)</f>
        <v>0</v>
      </c>
      <c r="AT53" s="122"/>
      <c r="AU53" s="149">
        <f>BA53</f>
        <v>0</v>
      </c>
      <c r="AV53" s="438"/>
      <c r="AW53" s="382"/>
      <c r="AX53" s="382"/>
      <c r="AY53" s="382"/>
      <c r="AZ53" s="382"/>
      <c r="BA53" s="439"/>
      <c r="BB53" s="111"/>
      <c r="BC53" s="103"/>
      <c r="BD53" s="82"/>
      <c r="BE53" s="83"/>
    </row>
    <row r="54" spans="1:57" ht="12" customHeight="1" thickBot="1">
      <c r="A54"/>
      <c r="B54" s="188" t="s">
        <v>28</v>
      </c>
      <c r="C54" s="189"/>
      <c r="D54" s="503" t="s">
        <v>27</v>
      </c>
      <c r="E54" s="503" t="s">
        <v>49</v>
      </c>
      <c r="F54" s="508" t="s">
        <v>50</v>
      </c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09"/>
      <c r="Z54" s="509"/>
      <c r="AA54" s="509"/>
      <c r="AB54" s="509"/>
      <c r="AC54" s="509"/>
      <c r="AD54" s="509"/>
      <c r="AE54" s="509"/>
      <c r="AF54" s="509"/>
      <c r="AG54" s="509"/>
      <c r="AH54" s="509"/>
      <c r="AI54" s="509"/>
      <c r="AJ54" s="509"/>
      <c r="AK54" s="509"/>
      <c r="AL54" s="509"/>
      <c r="AM54" s="509"/>
      <c r="AN54" s="509"/>
      <c r="AO54" s="509"/>
      <c r="AP54" s="509"/>
      <c r="AQ54" s="509"/>
      <c r="AR54" s="509"/>
      <c r="AS54" s="509"/>
      <c r="AT54" s="509"/>
      <c r="AU54" s="510"/>
      <c r="AV54" s="440"/>
      <c r="AW54" s="441"/>
      <c r="AX54" s="441"/>
      <c r="AY54" s="441"/>
      <c r="AZ54" s="441"/>
      <c r="BA54" s="442"/>
      <c r="BB54" s="501" t="s">
        <v>47</v>
      </c>
      <c r="BC54" s="76"/>
      <c r="BD54" s="76"/>
      <c r="BE54" s="77"/>
    </row>
    <row r="55" spans="1:57" ht="12" customHeight="1" thickBot="1">
      <c r="A55"/>
      <c r="B55" s="192" t="s">
        <v>29</v>
      </c>
      <c r="C55" s="152" t="s">
        <v>10</v>
      </c>
      <c r="D55" s="504"/>
      <c r="E55" s="504"/>
      <c r="F55" s="555" t="s">
        <v>12</v>
      </c>
      <c r="G55" s="556"/>
      <c r="H55" s="63"/>
      <c r="I55" s="63"/>
      <c r="J55" s="63"/>
      <c r="K55" s="63"/>
      <c r="L55" s="63"/>
      <c r="M55" s="63"/>
      <c r="N55" s="557" t="s">
        <v>13</v>
      </c>
      <c r="O55" s="558"/>
      <c r="P55" s="126"/>
      <c r="Q55" s="63"/>
      <c r="R55" s="63"/>
      <c r="S55" s="63"/>
      <c r="T55" s="63"/>
      <c r="U55" s="63"/>
      <c r="V55" s="559" t="s">
        <v>14</v>
      </c>
      <c r="W55" s="556"/>
      <c r="X55" s="63"/>
      <c r="Y55" s="63"/>
      <c r="Z55" s="63"/>
      <c r="AA55" s="63"/>
      <c r="AB55" s="63"/>
      <c r="AC55" s="63"/>
      <c r="AD55" s="557" t="s">
        <v>15</v>
      </c>
      <c r="AE55" s="558"/>
      <c r="AF55" s="193"/>
      <c r="AG55" s="194"/>
      <c r="AH55" s="194"/>
      <c r="AI55" s="194"/>
      <c r="AJ55" s="194"/>
      <c r="AK55" s="63"/>
      <c r="AL55" s="557" t="s">
        <v>16</v>
      </c>
      <c r="AM55" s="558"/>
      <c r="AN55" s="153"/>
      <c r="AO55" s="154"/>
      <c r="AP55" s="154"/>
      <c r="AQ55" s="154"/>
      <c r="AR55" s="154"/>
      <c r="AS55" s="154"/>
      <c r="AT55" s="560" t="s">
        <v>17</v>
      </c>
      <c r="AU55" s="532"/>
      <c r="AV55" s="443"/>
      <c r="AW55" s="444"/>
      <c r="AX55" s="444"/>
      <c r="AY55" s="444"/>
      <c r="AZ55" s="444"/>
      <c r="BA55" s="445"/>
      <c r="BB55" s="502"/>
      <c r="BC55" s="104"/>
      <c r="BD55" s="64"/>
      <c r="BE55" s="65"/>
    </row>
    <row r="56" spans="2:57" ht="10.5" customHeight="1">
      <c r="B56" s="231"/>
      <c r="C56" s="234"/>
      <c r="D56" s="353"/>
      <c r="E56" s="307">
        <f>M56+U56+AC56+AK56+AS56+BA56</f>
        <v>0</v>
      </c>
      <c r="F56" s="308"/>
      <c r="G56" s="289"/>
      <c r="H56" s="373">
        <f>G56-F56</f>
        <v>0</v>
      </c>
      <c r="I56" s="374">
        <f>HOUR(H56)</f>
        <v>0</v>
      </c>
      <c r="J56" s="374">
        <f>MINUTE(H56)</f>
        <v>0</v>
      </c>
      <c r="K56" s="374">
        <f>IF(I56=1,60,IF(I56=2,120,IF(I56=3,180,IF(I56=4,240,IF(I56=5,300,IF(I56=6,360,IF(I56=7,420,IF(I56=8,480,))))))))</f>
        <v>0</v>
      </c>
      <c r="L56" s="375">
        <f>J56+K56</f>
        <v>0</v>
      </c>
      <c r="M56" s="376">
        <f>TRUNC(L56/50)</f>
        <v>0</v>
      </c>
      <c r="N56" s="309"/>
      <c r="O56" s="310"/>
      <c r="P56" s="395">
        <f>O56-N56</f>
        <v>0</v>
      </c>
      <c r="Q56" s="374">
        <f>HOUR(P56)</f>
        <v>0</v>
      </c>
      <c r="R56" s="374">
        <f>MINUTE(P56)</f>
        <v>0</v>
      </c>
      <c r="S56" s="374">
        <f>IF(Q56=1,60,IF(Q56=2,120,IF(Q56=3,180,IF(Q56=4,240,IF(Q56=5,300,IF(Q56=6,360,IF(Q56=7,420,IF(Q56=8,480,))))))))</f>
        <v>0</v>
      </c>
      <c r="T56" s="375">
        <f>R56+S56</f>
        <v>0</v>
      </c>
      <c r="U56" s="375">
        <f>TRUNC(T56/50)</f>
        <v>0</v>
      </c>
      <c r="V56" s="308"/>
      <c r="W56" s="289"/>
      <c r="X56" s="373">
        <f>W56-V56</f>
        <v>0</v>
      </c>
      <c r="Y56" s="374">
        <f>HOUR(X56)</f>
        <v>0</v>
      </c>
      <c r="Z56" s="374">
        <f>MINUTE(X56)</f>
        <v>0</v>
      </c>
      <c r="AA56" s="374">
        <f>IF(Y56=1,60,IF(Y56=2,120,IF(Y56=3,180,IF(Y56=4,240,IF(Y56=5,300,IF(Y56=6,360,IF(Y56=7,420,IF(Y56=8,480,))))))))</f>
        <v>0</v>
      </c>
      <c r="AB56" s="375">
        <f>Z56+AA56</f>
        <v>0</v>
      </c>
      <c r="AC56" s="402">
        <f>TRUNC(AB56/50)</f>
        <v>0</v>
      </c>
      <c r="AD56" s="309"/>
      <c r="AE56" s="310"/>
      <c r="AF56" s="395">
        <f>AE56-AD56</f>
        <v>0</v>
      </c>
      <c r="AG56" s="374">
        <f>HOUR(AF56)</f>
        <v>0</v>
      </c>
      <c r="AH56" s="374">
        <f>MINUTE(AF56)</f>
        <v>0</v>
      </c>
      <c r="AI56" s="374">
        <f>IF(AG56=1,60,IF(AG56=2,120,IF(AG56=3,180,IF(AG56=4,240,IF(AG56=5,300,IF(AG56=6,360,IF(AG56=7,420,IF(AG56=8,480,))))))))</f>
        <v>0</v>
      </c>
      <c r="AJ56" s="375">
        <f>AH56+AI56</f>
        <v>0</v>
      </c>
      <c r="AK56" s="376">
        <f>TRUNC(AJ56/50)</f>
        <v>0</v>
      </c>
      <c r="AL56" s="309"/>
      <c r="AM56" s="310"/>
      <c r="AN56" s="290">
        <f>AM56-AL56</f>
        <v>0</v>
      </c>
      <c r="AO56" s="291">
        <f>HOUR(AN56)</f>
        <v>0</v>
      </c>
      <c r="AP56" s="291">
        <f>MINUTE(AN56)</f>
        <v>0</v>
      </c>
      <c r="AQ56" s="291">
        <f>IF(AO56=1,60,IF(AO56=2,120,IF(AO56=3,180,IF(AO56=4,240,IF(AO56=5,300,IF(AO56=6,360,IF(AO56=7,420,IF(AO56=8,480,))))))))</f>
        <v>0</v>
      </c>
      <c r="AR56" s="292">
        <f>AP56+AQ56</f>
        <v>0</v>
      </c>
      <c r="AS56" s="293">
        <f>TRUNC(AR56/45)</f>
        <v>0</v>
      </c>
      <c r="AT56" s="311"/>
      <c r="AU56" s="312"/>
      <c r="AV56" s="429">
        <f>AU56-AT56</f>
        <v>0</v>
      </c>
      <c r="AW56" s="430">
        <f>HOUR(AV56)</f>
        <v>0</v>
      </c>
      <c r="AX56" s="430">
        <f>MINUTE(AV56)</f>
        <v>0</v>
      </c>
      <c r="AY56" s="430">
        <f>IF(AW56=1,60,IF(AW56=2,120,IF(AW56=3,180,IF(AW56=4,240,IF(AW56=5,300,IF(AW56=6,360,IF(AW56=7,420,IF(AW56=8,480,))))))))</f>
        <v>0</v>
      </c>
      <c r="AZ56" s="431">
        <f>AX56+AY56</f>
        <v>0</v>
      </c>
      <c r="BA56" s="432">
        <f>TRUNC(AZ56/50)</f>
        <v>0</v>
      </c>
      <c r="BB56" s="343"/>
      <c r="BC56" s="105"/>
      <c r="BD56" s="61"/>
      <c r="BE56" s="62"/>
    </row>
    <row r="57" spans="2:57" ht="10.5" customHeight="1">
      <c r="B57" s="182"/>
      <c r="C57" s="139"/>
      <c r="D57" s="354"/>
      <c r="E57" s="313">
        <f>M57+U57+AC57+AK57+AS57+BA57</f>
        <v>0</v>
      </c>
      <c r="F57" s="314"/>
      <c r="G57" s="296"/>
      <c r="H57" s="377">
        <f>G57-F57</f>
        <v>0</v>
      </c>
      <c r="I57" s="378">
        <f>HOUR(H57)</f>
        <v>0</v>
      </c>
      <c r="J57" s="378">
        <f>MINUTE(H57)</f>
        <v>0</v>
      </c>
      <c r="K57" s="378">
        <f>IF(I57=1,60,IF(I57=2,120,IF(I57=3,180,IF(I57=4,240,IF(I57=5,300,IF(I57=6,360,IF(I57=7,420,IF(I57=8,480,))))))))</f>
        <v>0</v>
      </c>
      <c r="L57" s="379">
        <f>J57+K57</f>
        <v>0</v>
      </c>
      <c r="M57" s="380">
        <f>TRUNC(L57/50)</f>
        <v>0</v>
      </c>
      <c r="N57" s="459"/>
      <c r="O57" s="460"/>
      <c r="P57" s="396">
        <f>O57-N57</f>
        <v>0</v>
      </c>
      <c r="Q57" s="378">
        <f>HOUR(P57)</f>
        <v>0</v>
      </c>
      <c r="R57" s="378">
        <f>MINUTE(P57)</f>
        <v>0</v>
      </c>
      <c r="S57" s="378">
        <f>IF(Q57=1,60,IF(Q57=2,120,IF(Q57=3,180,IF(Q57=4,240,IF(Q57=5,300,IF(Q57=6,360,IF(Q57=7,420,IF(Q57=8,480,))))))))</f>
        <v>0</v>
      </c>
      <c r="T57" s="379">
        <f>R57+S57</f>
        <v>0</v>
      </c>
      <c r="U57" s="379">
        <f>TRUNC(T57/45)</f>
        <v>0</v>
      </c>
      <c r="V57" s="463"/>
      <c r="W57" s="464"/>
      <c r="X57" s="373">
        <f>W57-V57</f>
        <v>0</v>
      </c>
      <c r="Y57" s="374">
        <f>HOUR(X57)</f>
        <v>0</v>
      </c>
      <c r="Z57" s="374">
        <f>MINUTE(X57)</f>
        <v>0</v>
      </c>
      <c r="AA57" s="374">
        <f>IF(Y57=1,60,IF(Y57=2,120,IF(Y57=3,180,IF(Y57=4,240,IF(Y57=5,300,IF(Y57=6,360,IF(Y57=7,420,IF(Y57=8,480,))))))))</f>
        <v>0</v>
      </c>
      <c r="AB57" s="375">
        <f>Z57+AA57</f>
        <v>0</v>
      </c>
      <c r="AC57" s="402">
        <f>TRUNC(AB57/50)</f>
        <v>0</v>
      </c>
      <c r="AD57" s="459"/>
      <c r="AE57" s="460"/>
      <c r="AF57" s="396">
        <f>AE57-AD57</f>
        <v>0</v>
      </c>
      <c r="AG57" s="378">
        <f>HOUR(AF57)</f>
        <v>0</v>
      </c>
      <c r="AH57" s="378">
        <f>MINUTE(AF57)</f>
        <v>0</v>
      </c>
      <c r="AI57" s="378">
        <f>IF(AG57=1,60,IF(AG57=2,120,IF(AG57=3,180,IF(AG57=4,240,IF(AG57=5,300,IF(AG57=6,360,IF(AG57=7,420,IF(AG57=8,480,))))))))</f>
        <v>0</v>
      </c>
      <c r="AJ57" s="379">
        <f>AH57+AI57</f>
        <v>0</v>
      </c>
      <c r="AK57" s="380">
        <f>TRUNC(AJ57/50)</f>
        <v>0</v>
      </c>
      <c r="AL57" s="459"/>
      <c r="AM57" s="460"/>
      <c r="AN57" s="297">
        <f>AM57-AL57</f>
        <v>0</v>
      </c>
      <c r="AO57" s="298">
        <f>HOUR(AN57)</f>
        <v>0</v>
      </c>
      <c r="AP57" s="298">
        <f>MINUTE(AN57)</f>
        <v>0</v>
      </c>
      <c r="AQ57" s="298">
        <f>IF(AO57=1,60,IF(AO57=2,120,IF(AO57=3,180,IF(AO57=4,240,IF(AO57=5,300,IF(AO57=6,360,IF(AO57=7,420,IF(AO57=8,480,))))))))</f>
        <v>0</v>
      </c>
      <c r="AR57" s="299">
        <f>AP57+AQ57</f>
        <v>0</v>
      </c>
      <c r="AS57" s="300">
        <f>TRUNC(AR57/45)</f>
        <v>0</v>
      </c>
      <c r="AT57" s="315"/>
      <c r="AU57" s="301"/>
      <c r="AV57" s="446"/>
      <c r="AW57" s="447"/>
      <c r="AX57" s="447"/>
      <c r="AY57" s="447"/>
      <c r="AZ57" s="447"/>
      <c r="BA57" s="448">
        <f>SUM(BA56:BA56)</f>
        <v>0</v>
      </c>
      <c r="BB57" s="344"/>
      <c r="BC57" s="106"/>
      <c r="BD57" s="37"/>
      <c r="BE57" s="52">
        <f>BC57*BD57</f>
        <v>0</v>
      </c>
    </row>
    <row r="58" spans="2:57" ht="10.5" customHeight="1">
      <c r="B58" s="183"/>
      <c r="C58" s="140"/>
      <c r="D58" s="355"/>
      <c r="E58" s="313">
        <f>M58+U58+AC58+AK58+AS58+BA58</f>
        <v>0</v>
      </c>
      <c r="F58" s="316"/>
      <c r="G58" s="262"/>
      <c r="H58" s="377">
        <f>G58-F58</f>
        <v>0</v>
      </c>
      <c r="I58" s="378">
        <f>HOUR(H58)</f>
        <v>0</v>
      </c>
      <c r="J58" s="378">
        <f>MINUTE(H58)</f>
        <v>0</v>
      </c>
      <c r="K58" s="378">
        <f>IF(I58=1,60,IF(I58=2,120,IF(I58=3,180,IF(I58=4,240,IF(I58=5,300,IF(I58=6,360,IF(I58=7,420,IF(I58=8,480,))))))))</f>
        <v>0</v>
      </c>
      <c r="L58" s="379">
        <f>J58+K58</f>
        <v>0</v>
      </c>
      <c r="M58" s="380">
        <f>TRUNC(L58/50)</f>
        <v>0</v>
      </c>
      <c r="N58" s="461"/>
      <c r="O58" s="462"/>
      <c r="P58" s="396">
        <f>O58-N58</f>
        <v>0</v>
      </c>
      <c r="Q58" s="378">
        <f>HOUR(P58)</f>
        <v>0</v>
      </c>
      <c r="R58" s="378">
        <f>MINUTE(P58)</f>
        <v>0</v>
      </c>
      <c r="S58" s="378">
        <f>IF(Q58=1,60,IF(Q58=2,120,IF(Q58=3,180,IF(Q58=4,240,IF(Q58=5,300,IF(Q58=6,360,IF(Q58=7,420,IF(Q58=8,480,))))))))</f>
        <v>0</v>
      </c>
      <c r="T58" s="379">
        <f>R58+S58</f>
        <v>0</v>
      </c>
      <c r="U58" s="379">
        <f>TRUNC(T58/45)</f>
        <v>0</v>
      </c>
      <c r="V58" s="457"/>
      <c r="W58" s="458"/>
      <c r="X58" s="373">
        <f>W58-V58</f>
        <v>0</v>
      </c>
      <c r="Y58" s="374">
        <f>HOUR(X58)</f>
        <v>0</v>
      </c>
      <c r="Z58" s="374">
        <f>MINUTE(X58)</f>
        <v>0</v>
      </c>
      <c r="AA58" s="374">
        <f>IF(Y58=1,60,IF(Y58=2,120,IF(Y58=3,180,IF(Y58=4,240,IF(Y58=5,300,IF(Y58=6,360,IF(Y58=7,420,IF(Y58=8,480,))))))))</f>
        <v>0</v>
      </c>
      <c r="AB58" s="375">
        <f>Z58+AA58</f>
        <v>0</v>
      </c>
      <c r="AC58" s="402">
        <f>TRUNC(AB58/50)</f>
        <v>0</v>
      </c>
      <c r="AD58" s="461"/>
      <c r="AE58" s="462"/>
      <c r="AF58" s="396">
        <f>AE58-AD58</f>
        <v>0</v>
      </c>
      <c r="AG58" s="378">
        <f>HOUR(AF58)</f>
        <v>0</v>
      </c>
      <c r="AH58" s="378">
        <f>MINUTE(AF58)</f>
        <v>0</v>
      </c>
      <c r="AI58" s="378">
        <f>IF(AG58=1,60,IF(AG58=2,120,IF(AG58=3,180,IF(AG58=4,240,IF(AG58=5,300,IF(AG58=6,360,IF(AG58=7,420,IF(AG58=8,480,))))))))</f>
        <v>0</v>
      </c>
      <c r="AJ58" s="379">
        <f>AH58+AI58</f>
        <v>0</v>
      </c>
      <c r="AK58" s="380">
        <f>TRUNC(AJ58/50)</f>
        <v>0</v>
      </c>
      <c r="AL58" s="461"/>
      <c r="AM58" s="462"/>
      <c r="AN58" s="297">
        <f>AM58-AL58</f>
        <v>0</v>
      </c>
      <c r="AO58" s="298">
        <f>HOUR(AN58)</f>
        <v>0</v>
      </c>
      <c r="AP58" s="298">
        <f>MINUTE(AN58)</f>
        <v>0</v>
      </c>
      <c r="AQ58" s="298">
        <f>IF(AO58=1,60,IF(AO58=2,120,IF(AO58=3,180,IF(AO58=4,240,IF(AO58=5,300,IF(AO58=6,360,IF(AO58=7,420,IF(AO58=8,480,))))))))</f>
        <v>0</v>
      </c>
      <c r="AR58" s="299">
        <f>AP58+AQ58</f>
        <v>0</v>
      </c>
      <c r="AS58" s="300">
        <f>TRUNC(AR58/45)</f>
        <v>0</v>
      </c>
      <c r="AT58" s="315"/>
      <c r="AU58" s="301"/>
      <c r="AV58" s="446"/>
      <c r="AW58" s="447"/>
      <c r="AX58" s="447"/>
      <c r="AY58" s="447"/>
      <c r="AZ58" s="447"/>
      <c r="BA58" s="448"/>
      <c r="BB58" s="345"/>
      <c r="BC58" s="107"/>
      <c r="BD58" s="66"/>
      <c r="BE58" s="67"/>
    </row>
    <row r="59" spans="2:57" ht="10.5" customHeight="1" thickBot="1">
      <c r="B59" s="485"/>
      <c r="C59" s="486"/>
      <c r="D59" s="355"/>
      <c r="E59" s="317">
        <f>M59+U59+AC59+AK59+AS59+BA59</f>
        <v>0</v>
      </c>
      <c r="F59" s="457"/>
      <c r="G59" s="458"/>
      <c r="H59" s="364">
        <f>G59-F59</f>
        <v>0</v>
      </c>
      <c r="I59" s="365">
        <f>HOUR(H59)</f>
        <v>0</v>
      </c>
      <c r="J59" s="365">
        <f>MINUTE(H59)</f>
        <v>0</v>
      </c>
      <c r="K59" s="365">
        <f>IF(I59=1,60,IF(I59=2,120,IF(I59=3,180,IF(I59=4,240,IF(I59=5,300,IF(I59=6,360,IF(I59=7,420,IF(I59=8,480,))))))))</f>
        <v>0</v>
      </c>
      <c r="L59" s="366">
        <f>J59+K59</f>
        <v>0</v>
      </c>
      <c r="M59" s="381">
        <f>TRUNC(L59/50)</f>
        <v>0</v>
      </c>
      <c r="N59" s="461"/>
      <c r="O59" s="462"/>
      <c r="P59" s="388">
        <f>O59-N59</f>
        <v>0</v>
      </c>
      <c r="Q59" s="365">
        <f>HOUR(P59)</f>
        <v>0</v>
      </c>
      <c r="R59" s="365">
        <f>MINUTE(P59)</f>
        <v>0</v>
      </c>
      <c r="S59" s="365">
        <f>IF(Q59=1,60,IF(Q59=2,120,IF(Q59=3,180,IF(Q59=4,240,IF(Q59=5,300,IF(Q59=6,360,IF(Q59=7,420,IF(Q59=8,480,))))))))</f>
        <v>0</v>
      </c>
      <c r="T59" s="366">
        <f>R59+S59</f>
        <v>0</v>
      </c>
      <c r="U59" s="366">
        <f>TRUNC(T59/45)</f>
        <v>0</v>
      </c>
      <c r="V59" s="457"/>
      <c r="W59" s="458"/>
      <c r="X59" s="373">
        <f>W59-V59</f>
        <v>0</v>
      </c>
      <c r="Y59" s="374">
        <f>HOUR(X59)</f>
        <v>0</v>
      </c>
      <c r="Z59" s="374">
        <f>MINUTE(X59)</f>
        <v>0</v>
      </c>
      <c r="AA59" s="374">
        <f>IF(Y59=1,60,IF(Y59=2,120,IF(Y59=3,180,IF(Y59=4,240,IF(Y59=5,300,IF(Y59=6,360,IF(Y59=7,420,IF(Y59=8,480,))))))))</f>
        <v>0</v>
      </c>
      <c r="AB59" s="375">
        <f>Z59+AA59</f>
        <v>0</v>
      </c>
      <c r="AC59" s="402">
        <f>TRUNC(AB59/50)</f>
        <v>0</v>
      </c>
      <c r="AD59" s="461"/>
      <c r="AE59" s="462"/>
      <c r="AF59" s="388">
        <f>AE59-AD59</f>
        <v>0</v>
      </c>
      <c r="AG59" s="365">
        <f>HOUR(AF59)</f>
        <v>0</v>
      </c>
      <c r="AH59" s="365">
        <f>MINUTE(AF59)</f>
        <v>0</v>
      </c>
      <c r="AI59" s="365">
        <f>IF(AG59=1,60,IF(AG59=2,120,IF(AG59=3,180,IF(AG59=4,240,IF(AG59=5,300,IF(AG59=6,360,IF(AG59=7,420,IF(AG59=8,480,))))))))</f>
        <v>0</v>
      </c>
      <c r="AJ59" s="366">
        <f>AH59+AI59</f>
        <v>0</v>
      </c>
      <c r="AK59" s="381">
        <f>TRUNC(AJ59/50)</f>
        <v>0</v>
      </c>
      <c r="AL59" s="461"/>
      <c r="AM59" s="462"/>
      <c r="AN59" s="297">
        <f>AM59-AL59</f>
        <v>0</v>
      </c>
      <c r="AO59" s="298">
        <f>HOUR(AN59)</f>
        <v>0</v>
      </c>
      <c r="AP59" s="298">
        <f>MINUTE(AN59)</f>
        <v>0</v>
      </c>
      <c r="AQ59" s="298">
        <f>IF(AO59=1,60,IF(AO59=2,120,IF(AO59=3,180,IF(AO59=4,240,IF(AO59=5,300,IF(AO59=6,360,IF(AO59=7,420,IF(AO59=8,480,))))))))</f>
        <v>0</v>
      </c>
      <c r="AR59" s="299">
        <f>AP59+AQ59</f>
        <v>0</v>
      </c>
      <c r="AS59" s="300">
        <f>TRUNC(AR59/45)</f>
        <v>0</v>
      </c>
      <c r="AT59" s="318"/>
      <c r="AU59" s="319"/>
      <c r="AV59" s="449"/>
      <c r="AW59" s="450"/>
      <c r="AX59" s="450"/>
      <c r="AY59" s="450"/>
      <c r="AZ59" s="450"/>
      <c r="BA59" s="451"/>
      <c r="BB59" s="345"/>
      <c r="BC59" s="107"/>
      <c r="BD59" s="66"/>
      <c r="BE59" s="67"/>
    </row>
    <row r="60" spans="2:57" ht="12" customHeight="1" thickBot="1">
      <c r="B60" s="141" t="s">
        <v>22</v>
      </c>
      <c r="C60" s="185"/>
      <c r="D60" s="186"/>
      <c r="E60" s="132">
        <f>SUM(E56:E57)</f>
        <v>0</v>
      </c>
      <c r="F60" s="70"/>
      <c r="G60" s="68">
        <f>M60</f>
        <v>0</v>
      </c>
      <c r="H60" s="384"/>
      <c r="I60" s="384"/>
      <c r="J60" s="384"/>
      <c r="K60" s="384"/>
      <c r="L60" s="384"/>
      <c r="M60" s="385">
        <f>SUM(M57:M59)</f>
        <v>0</v>
      </c>
      <c r="N60" s="124"/>
      <c r="O60" s="127">
        <f>U60</f>
        <v>0</v>
      </c>
      <c r="P60" s="399"/>
      <c r="Q60" s="384"/>
      <c r="R60" s="384"/>
      <c r="S60" s="384"/>
      <c r="T60" s="384"/>
      <c r="U60" s="384">
        <f>SUM(U57:U59)</f>
        <v>0</v>
      </c>
      <c r="V60" s="69"/>
      <c r="W60" s="68">
        <f>AC60</f>
        <v>0</v>
      </c>
      <c r="X60" s="384"/>
      <c r="Y60" s="384"/>
      <c r="Z60" s="384"/>
      <c r="AA60" s="384"/>
      <c r="AB60" s="384"/>
      <c r="AC60" s="403">
        <f>SUM(AC56:AC59)</f>
        <v>0</v>
      </c>
      <c r="AD60" s="124"/>
      <c r="AE60" s="125">
        <f>AK60</f>
        <v>0</v>
      </c>
      <c r="AF60" s="399"/>
      <c r="AG60" s="384"/>
      <c r="AH60" s="384"/>
      <c r="AI60" s="384"/>
      <c r="AJ60" s="384"/>
      <c r="AK60" s="404">
        <f>SUM(AK57:AK59)</f>
        <v>0</v>
      </c>
      <c r="AL60" s="124"/>
      <c r="AM60" s="123">
        <f>AS57</f>
        <v>0</v>
      </c>
      <c r="AN60" s="142"/>
      <c r="AO60" s="72"/>
      <c r="AP60" s="72"/>
      <c r="AQ60" s="72"/>
      <c r="AR60" s="72"/>
      <c r="AS60" s="145"/>
      <c r="AT60" s="150"/>
      <c r="AU60" s="151">
        <f>BA57</f>
        <v>0</v>
      </c>
      <c r="AV60" s="452"/>
      <c r="AW60" s="453"/>
      <c r="AX60" s="453"/>
      <c r="AY60" s="453"/>
      <c r="AZ60" s="453"/>
      <c r="BA60" s="454"/>
      <c r="BB60" s="112"/>
      <c r="BC60" s="108"/>
      <c r="BD60" s="73" t="s">
        <v>25</v>
      </c>
      <c r="BE60" s="74">
        <f>SUM(BE45:BE56)</f>
        <v>0</v>
      </c>
    </row>
    <row r="61" spans="2:38" ht="12.75">
      <c r="B61" s="18"/>
      <c r="C61"/>
      <c r="E61" s="327" t="s">
        <v>30</v>
      </c>
      <c r="F61" s="20"/>
      <c r="G61" s="20"/>
      <c r="H61" s="20"/>
      <c r="I61" s="21"/>
      <c r="J61" s="21"/>
      <c r="K61" s="21"/>
      <c r="L61" s="22"/>
      <c r="M61" s="22"/>
      <c r="N61" s="20"/>
      <c r="O61" s="20"/>
      <c r="P61" s="20"/>
      <c r="Q61" s="21"/>
      <c r="R61" s="21"/>
      <c r="S61" s="21"/>
      <c r="T61" s="22"/>
      <c r="U61" s="22"/>
      <c r="V61" s="20"/>
      <c r="W61" s="20"/>
      <c r="X61" s="23"/>
      <c r="Y61" s="24"/>
      <c r="Z61" s="24"/>
      <c r="AA61" s="24"/>
      <c r="AB61" s="25"/>
      <c r="AC61" s="25"/>
      <c r="AD61" s="26"/>
      <c r="AE61" s="326" t="s">
        <v>31</v>
      </c>
      <c r="AF61" s="23"/>
      <c r="AG61" s="24"/>
      <c r="AH61" s="24"/>
      <c r="AI61" s="24"/>
      <c r="AJ61" s="25"/>
      <c r="AK61" s="25"/>
      <c r="AL61" s="20"/>
    </row>
    <row r="62" spans="2:54" ht="12.75">
      <c r="B62"/>
      <c r="C62"/>
      <c r="E62" s="39" t="s">
        <v>32</v>
      </c>
      <c r="F62" s="488"/>
      <c r="G62" s="488"/>
      <c r="H62" s="488"/>
      <c r="I62" s="488"/>
      <c r="J62" s="488"/>
      <c r="K62" s="488"/>
      <c r="L62" s="488"/>
      <c r="M62" s="488"/>
      <c r="N62" s="488"/>
      <c r="O62" s="488"/>
      <c r="P62" s="488"/>
      <c r="Q62" s="488"/>
      <c r="R62" s="488"/>
      <c r="S62" s="488"/>
      <c r="T62" s="488"/>
      <c r="U62" s="488"/>
      <c r="V62" s="488"/>
      <c r="W62" s="488"/>
      <c r="X62" s="5"/>
      <c r="Y62" s="5"/>
      <c r="Z62" s="5"/>
      <c r="AA62" s="5"/>
      <c r="AB62" s="5"/>
      <c r="AC62" s="5"/>
      <c r="AD62" s="28"/>
      <c r="AE62" s="38" t="s">
        <v>32</v>
      </c>
      <c r="AF62" s="27"/>
      <c r="AG62" s="27"/>
      <c r="AH62" s="27"/>
      <c r="AI62" s="27"/>
      <c r="AJ62" s="27"/>
      <c r="AK62" s="27"/>
      <c r="AL62" s="487" t="s">
        <v>39</v>
      </c>
      <c r="AM62" s="487"/>
      <c r="AN62" s="487"/>
      <c r="AO62" s="487"/>
      <c r="AP62" s="487"/>
      <c r="AQ62" s="487"/>
      <c r="AR62" s="487"/>
      <c r="AS62" s="487"/>
      <c r="AT62" s="487"/>
      <c r="AU62" s="487"/>
      <c r="AV62" s="487"/>
      <c r="AW62" s="487"/>
      <c r="AX62" s="487"/>
      <c r="AY62" s="487"/>
      <c r="AZ62" s="487"/>
      <c r="BA62" s="487"/>
      <c r="BB62" s="487"/>
    </row>
    <row r="63" spans="2:54" ht="12.75">
      <c r="B63"/>
      <c r="C63"/>
      <c r="E63" s="39" t="s">
        <v>33</v>
      </c>
      <c r="F63" s="488" t="s">
        <v>38</v>
      </c>
      <c r="G63" s="488"/>
      <c r="H63" s="488"/>
      <c r="I63" s="488"/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5"/>
      <c r="Y63" s="5"/>
      <c r="Z63" s="5"/>
      <c r="AA63" s="5"/>
      <c r="AB63" s="5"/>
      <c r="AC63" s="5"/>
      <c r="AD63" s="28"/>
      <c r="AE63" s="38" t="s">
        <v>33</v>
      </c>
      <c r="AF63" s="27"/>
      <c r="AG63" s="27"/>
      <c r="AH63" s="27"/>
      <c r="AI63" s="27"/>
      <c r="AJ63" s="27"/>
      <c r="AK63" s="27"/>
      <c r="AL63" s="487" t="s">
        <v>37</v>
      </c>
      <c r="AM63" s="487"/>
      <c r="AN63" s="487"/>
      <c r="AO63" s="487"/>
      <c r="AP63" s="487"/>
      <c r="AQ63" s="487"/>
      <c r="AR63" s="487"/>
      <c r="AS63" s="487"/>
      <c r="AT63" s="487"/>
      <c r="AU63" s="487"/>
      <c r="AV63" s="487"/>
      <c r="AW63" s="487"/>
      <c r="AX63" s="487"/>
      <c r="AY63" s="487"/>
      <c r="AZ63" s="487"/>
      <c r="BA63" s="487"/>
      <c r="BB63" s="487"/>
    </row>
    <row r="64" spans="2:38" ht="12.75">
      <c r="B64"/>
      <c r="C64"/>
      <c r="E64" s="39" t="s">
        <v>34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5"/>
      <c r="Y64" s="5"/>
      <c r="Z64" s="5"/>
      <c r="AA64" s="5"/>
      <c r="AB64" s="5"/>
      <c r="AC64" s="5"/>
      <c r="AD64" s="28"/>
      <c r="AE64" s="38" t="s">
        <v>34</v>
      </c>
      <c r="AF64" s="27"/>
      <c r="AG64" s="27"/>
      <c r="AH64" s="27"/>
      <c r="AI64" s="27"/>
      <c r="AJ64" s="27"/>
      <c r="AK64" s="27"/>
      <c r="AL64" s="27"/>
    </row>
    <row r="65" spans="2:3" ht="12.75">
      <c r="B65" s="561" t="s">
        <v>54</v>
      </c>
      <c r="C65" s="562" t="s">
        <v>55</v>
      </c>
    </row>
    <row r="66" ht="12.75">
      <c r="C66" s="562" t="s">
        <v>56</v>
      </c>
    </row>
    <row r="67" ht="12.75">
      <c r="C67" s="562" t="s">
        <v>57</v>
      </c>
    </row>
  </sheetData>
  <sheetProtection password="E5CB" sheet="1"/>
  <mergeCells count="57">
    <mergeCell ref="AD45:AE46"/>
    <mergeCell ref="AL45:AM46"/>
    <mergeCell ref="AT45:AU46"/>
    <mergeCell ref="F55:G55"/>
    <mergeCell ref="N55:O55"/>
    <mergeCell ref="V55:W55"/>
    <mergeCell ref="AD55:AE55"/>
    <mergeCell ref="AL55:AM55"/>
    <mergeCell ref="AT55:AU55"/>
    <mergeCell ref="B45:B46"/>
    <mergeCell ref="C45:C46"/>
    <mergeCell ref="D45:D46"/>
    <mergeCell ref="F45:G46"/>
    <mergeCell ref="N45:O46"/>
    <mergeCell ref="V45:W46"/>
    <mergeCell ref="F30:G30"/>
    <mergeCell ref="N30:O30"/>
    <mergeCell ref="V30:W30"/>
    <mergeCell ref="AD30:AE30"/>
    <mergeCell ref="AL30:AM30"/>
    <mergeCell ref="AT30:AU30"/>
    <mergeCell ref="B13:B14"/>
    <mergeCell ref="C13:C14"/>
    <mergeCell ref="F13:G14"/>
    <mergeCell ref="N13:O14"/>
    <mergeCell ref="V13:W14"/>
    <mergeCell ref="AD13:AE14"/>
    <mergeCell ref="D7:G7"/>
    <mergeCell ref="BB12:BB14"/>
    <mergeCell ref="F54:AU54"/>
    <mergeCell ref="F44:AU44"/>
    <mergeCell ref="F29:AU29"/>
    <mergeCell ref="D12:D14"/>
    <mergeCell ref="E12:E14"/>
    <mergeCell ref="F12:AU12"/>
    <mergeCell ref="AL13:AM14"/>
    <mergeCell ref="AT13:AU14"/>
    <mergeCell ref="D4:E4"/>
    <mergeCell ref="BB44:BB46"/>
    <mergeCell ref="BB54:BB55"/>
    <mergeCell ref="BB29:BB30"/>
    <mergeCell ref="D29:D30"/>
    <mergeCell ref="E29:E30"/>
    <mergeCell ref="E45:E46"/>
    <mergeCell ref="D54:D55"/>
    <mergeCell ref="E54:E55"/>
    <mergeCell ref="D8:G8"/>
    <mergeCell ref="AL63:BB63"/>
    <mergeCell ref="F63:W63"/>
    <mergeCell ref="B2:BB2"/>
    <mergeCell ref="B1:BB1"/>
    <mergeCell ref="F62:W62"/>
    <mergeCell ref="D6:N6"/>
    <mergeCell ref="B10:BB10"/>
    <mergeCell ref="B43:BB43"/>
    <mergeCell ref="AL62:BB62"/>
    <mergeCell ref="B12:C12"/>
  </mergeCells>
  <dataValidations count="2">
    <dataValidation errorStyle="warning" type="time" allowBlank="1" showInputMessage="1" showErrorMessage="1" error="BU HÜCRELERE 00:00 ŞEKLİNDE SAAT FORMATINDA VERİ GİRİNİZ." sqref="AL41 M31:M40 H31:L36 AD31 H57:M59 F37:L40 N37:N41 V37:V41 AD37:AD41 F41:M41 AL56:AM56 AD56:AE56 V56:W56 F56:O56 F57:G58 H47:M52">
      <formula1>0.3333217592592593</formula1>
      <formula2>0.9583217592592592</formula2>
    </dataValidation>
    <dataValidation errorStyle="warning" type="time" allowBlank="1" showInputMessage="1" showErrorMessage="1" error="BU HÜCREYE 00:00 ŞEKLİNDE SAAT FORMATINDA VERİ GİRİNİZ." sqref="X56:AC59 AF27:AJ27 AC25:AC27 V25:AB26 AC31:AC40 AF31:AJ36 N52:AM52 X47:AC51 N25:T26 AF56:AK59 AL31:AM31 AD25:AJ26 P47:U51 W37:AB40 X27:AB27 AL37:AM40 P27:T27 AE31 U25:U27 AF47:AK51 X31:AB36 H25:M27 O37:T40 AK31:AK40 W41:AC41 O41:U41 AE41:AK41 AE37:AJ40 P31:T36 F52:G52 U31:U40 P56:U59 AM41 AK15:AK27 AL15:AM26 H15:AJ24 F15:G26">
      <formula1>0.3333217592592593</formula1>
      <formula2>0.9583217592592592</formula2>
    </dataValidation>
  </dataValidations>
  <printOptions horizontalCentered="1"/>
  <pageMargins left="0.15748031496062992" right="0.15748031496062992" top="0.1968503937007874" bottom="0.1968503937007874" header="0" footer="0"/>
  <pageSetup fitToHeight="1" fitToWidth="1" horizontalDpi="240" verticalDpi="24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</dc:creator>
  <cp:keywords/>
  <dc:description/>
  <cp:lastModifiedBy>hb</cp:lastModifiedBy>
  <cp:lastPrinted>2019-03-20T08:02:37Z</cp:lastPrinted>
  <dcterms:created xsi:type="dcterms:W3CDTF">2012-02-16T14:45:37Z</dcterms:created>
  <dcterms:modified xsi:type="dcterms:W3CDTF">2019-03-20T08:11:03Z</dcterms:modified>
  <cp:category/>
  <cp:version/>
  <cp:contentType/>
  <cp:contentStatus/>
</cp:coreProperties>
</file>